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defaultThemeVersion="124226"/>
  <mc:AlternateContent xmlns:mc="http://schemas.openxmlformats.org/markup-compatibility/2006">
    <mc:Choice Requires="x15">
      <x15ac:absPath xmlns:x15ac="http://schemas.microsoft.com/office/spreadsheetml/2010/11/ac" url="F:\VE FK\Formulare\"/>
    </mc:Choice>
  </mc:AlternateContent>
  <bookViews>
    <workbookView xWindow="240" yWindow="120" windowWidth="18780" windowHeight="11895"/>
  </bookViews>
  <sheets>
    <sheet name="Titelblatt" sheetId="3" r:id="rId1"/>
    <sheet name="Info" sheetId="8" r:id="rId2"/>
    <sheet name="Plan-Bilanz" sheetId="4" r:id="rId3"/>
    <sheet name="Plan-Erfolgsrechnung" sheetId="5" r:id="rId4"/>
    <sheet name="Plan-Geldflussrechnung" sheetId="6" r:id="rId5"/>
    <sheet name="Liquiditätsplan" sheetId="1" r:id="rId6"/>
    <sheet name="Kennzahlen" sheetId="7" r:id="rId7"/>
  </sheets>
  <definedNames>
    <definedName name="_xlnm.Print_Area" localSheetId="1">Info!$B$1:$C$19</definedName>
    <definedName name="_xlnm.Print_Area" localSheetId="6">Kennzahlen!$A$1:$E$26</definedName>
    <definedName name="_xlnm.Print_Area" localSheetId="2">'Plan-Bilanz'!$A$1:$K$46</definedName>
    <definedName name="_xlnm.Print_Area" localSheetId="3">'Plan-Erfolgsrechnung'!$A$1:$I$44</definedName>
    <definedName name="_xlnm.Print_Area" localSheetId="4">'Plan-Geldflussrechnung'!$A$1:$E$38</definedName>
    <definedName name="_xlnm.Print_Area" localSheetId="0">Titelblatt!$B$1:$H$31</definedName>
    <definedName name="_xlnm.Print_Titles" localSheetId="5">Liquiditätsplan!$A:$D</definedName>
    <definedName name="Q1_1" localSheetId="5">Liquiditätsplan!$E$7</definedName>
    <definedName name="Q1_2" localSheetId="5">Liquiditätsplan!$E$8</definedName>
    <definedName name="Q1_3" localSheetId="5">Liquiditätsplan!#REF!</definedName>
    <definedName name="Q1_4" localSheetId="5">Liquiditätsplan!#REF!</definedName>
    <definedName name="Q1_5" localSheetId="5">Liquiditätsplan!#REF!</definedName>
    <definedName name="Q2_1" localSheetId="5">Liquiditätsplan!$F$7</definedName>
    <definedName name="Q2_2" localSheetId="5">Liquiditätsplan!$F$8</definedName>
    <definedName name="Q2_3" localSheetId="5">Liquiditätsplan!#REF!</definedName>
    <definedName name="Q2_4" localSheetId="5">Liquiditätsplan!#REF!</definedName>
    <definedName name="Q2_5" localSheetId="5">Liquiditätsplan!#REF!</definedName>
  </definedNames>
  <calcPr calcId="162913"/>
</workbook>
</file>

<file path=xl/calcChain.xml><?xml version="1.0" encoding="utf-8"?>
<calcChain xmlns="http://schemas.openxmlformats.org/spreadsheetml/2006/main">
  <c r="E1" i="7" l="1"/>
  <c r="P1" i="1"/>
  <c r="A3" i="4"/>
  <c r="A3" i="5"/>
  <c r="A3" i="6"/>
  <c r="A3" i="1"/>
  <c r="I1" i="5"/>
  <c r="E1" i="6"/>
  <c r="K1" i="4"/>
  <c r="A3" i="7"/>
  <c r="E23" i="7"/>
  <c r="D23" i="7"/>
  <c r="C23" i="7"/>
  <c r="B23" i="7"/>
  <c r="E15" i="7"/>
  <c r="D15" i="7"/>
  <c r="C15" i="7"/>
  <c r="B15" i="7"/>
  <c r="E6" i="7"/>
  <c r="D6" i="7"/>
  <c r="C6" i="7"/>
  <c r="B6" i="7"/>
  <c r="E6" i="6"/>
  <c r="D6" i="6"/>
  <c r="C6" i="6"/>
  <c r="B6" i="6"/>
  <c r="I41" i="5"/>
  <c r="G41" i="5"/>
  <c r="E41" i="5"/>
  <c r="C41" i="5"/>
  <c r="I6" i="5"/>
  <c r="G6" i="5"/>
  <c r="E6" i="5"/>
  <c r="C6" i="5"/>
  <c r="K39" i="4"/>
  <c r="I39" i="4"/>
  <c r="G39" i="4"/>
  <c r="E39" i="4"/>
  <c r="K6" i="4"/>
  <c r="I6" i="4"/>
  <c r="G6" i="4"/>
  <c r="E6" i="4"/>
  <c r="C6" i="4"/>
  <c r="C40" i="1"/>
  <c r="C39" i="1"/>
  <c r="C38" i="1"/>
  <c r="C36" i="1"/>
  <c r="E36" i="6" l="1"/>
  <c r="D36" i="6"/>
  <c r="C36" i="6"/>
  <c r="B36" i="6"/>
  <c r="I33" i="5"/>
  <c r="G33" i="5"/>
  <c r="E33" i="5"/>
  <c r="C33" i="5"/>
  <c r="F41" i="1"/>
  <c r="G41" i="1"/>
  <c r="H41" i="1"/>
  <c r="I41" i="1"/>
  <c r="J41" i="1"/>
  <c r="K41" i="1"/>
  <c r="L41" i="1"/>
  <c r="M41" i="1"/>
  <c r="N41" i="1"/>
  <c r="O41" i="1"/>
  <c r="P41" i="1"/>
  <c r="E41" i="1"/>
  <c r="F35" i="1"/>
  <c r="G35" i="1"/>
  <c r="H35" i="1"/>
  <c r="I35" i="1"/>
  <c r="J35" i="1"/>
  <c r="K35" i="1"/>
  <c r="L35" i="1"/>
  <c r="M35" i="1"/>
  <c r="N35" i="1"/>
  <c r="O35" i="1"/>
  <c r="P35" i="1"/>
  <c r="E35" i="1"/>
  <c r="F22" i="1"/>
  <c r="C33" i="1"/>
  <c r="C31" i="1"/>
  <c r="C29" i="1"/>
  <c r="C25" i="1"/>
  <c r="C27" i="1"/>
  <c r="E26" i="4"/>
  <c r="G26" i="4" s="1"/>
  <c r="I26" i="4" s="1"/>
  <c r="K26" i="4" s="1"/>
  <c r="C30" i="5"/>
  <c r="E29" i="4"/>
  <c r="G29" i="4" s="1"/>
  <c r="I29" i="4" s="1"/>
  <c r="K29" i="4" s="1"/>
  <c r="E44" i="1"/>
  <c r="E12" i="7"/>
  <c r="D12" i="7"/>
  <c r="C12" i="7"/>
  <c r="B12" i="7"/>
  <c r="E11" i="7"/>
  <c r="D11" i="7"/>
  <c r="C11" i="7"/>
  <c r="B11" i="7"/>
  <c r="B40" i="1"/>
  <c r="B39" i="1"/>
  <c r="B38" i="1"/>
  <c r="C37" i="1"/>
  <c r="B37" i="1"/>
  <c r="B36" i="1"/>
  <c r="C34" i="1"/>
  <c r="B34" i="1"/>
  <c r="B33" i="1"/>
  <c r="C32" i="1"/>
  <c r="B32" i="1"/>
  <c r="B31" i="1"/>
  <c r="C30" i="1"/>
  <c r="B30" i="1"/>
  <c r="B29" i="1"/>
  <c r="C28" i="1"/>
  <c r="B28" i="1"/>
  <c r="B27" i="1"/>
  <c r="C26" i="1"/>
  <c r="B26" i="1"/>
  <c r="B25" i="1"/>
  <c r="P22" i="1"/>
  <c r="O22" i="1"/>
  <c r="N22" i="1"/>
  <c r="M22" i="1"/>
  <c r="L22" i="1"/>
  <c r="K22" i="1"/>
  <c r="J22" i="1"/>
  <c r="I22" i="1"/>
  <c r="H22" i="1"/>
  <c r="G22" i="1"/>
  <c r="E22" i="1"/>
  <c r="C21" i="1"/>
  <c r="C20" i="1"/>
  <c r="C19" i="1"/>
  <c r="C18" i="1"/>
  <c r="C17" i="1"/>
  <c r="C16" i="1"/>
  <c r="C15" i="1"/>
  <c r="C14" i="1"/>
  <c r="C13" i="1"/>
  <c r="C12" i="1"/>
  <c r="B12" i="1"/>
  <c r="C11" i="1"/>
  <c r="B11" i="1"/>
  <c r="C10" i="1"/>
  <c r="P9" i="1"/>
  <c r="O9" i="1"/>
  <c r="N9" i="1"/>
  <c r="M9" i="1"/>
  <c r="L9" i="1"/>
  <c r="K9" i="1"/>
  <c r="J9" i="1"/>
  <c r="I9" i="1"/>
  <c r="H9" i="1"/>
  <c r="G9" i="1"/>
  <c r="F9" i="1"/>
  <c r="E9" i="1"/>
  <c r="C8" i="1"/>
  <c r="C7" i="1"/>
  <c r="P6" i="1"/>
  <c r="O6" i="1"/>
  <c r="N6" i="1"/>
  <c r="M6" i="1"/>
  <c r="L6" i="1"/>
  <c r="K6" i="1"/>
  <c r="J6" i="1"/>
  <c r="I6" i="1"/>
  <c r="H6" i="1"/>
  <c r="G6" i="1"/>
  <c r="F6" i="1"/>
  <c r="E6" i="1"/>
  <c r="E28" i="6"/>
  <c r="D28" i="6"/>
  <c r="C28" i="6"/>
  <c r="B28" i="6"/>
  <c r="E14" i="6"/>
  <c r="D14" i="6"/>
  <c r="C14" i="6"/>
  <c r="B14" i="6"/>
  <c r="E9" i="6"/>
  <c r="D9" i="6"/>
  <c r="C9" i="6"/>
  <c r="B9" i="6"/>
  <c r="C28" i="5"/>
  <c r="C27" i="5"/>
  <c r="C26" i="5"/>
  <c r="I8" i="5"/>
  <c r="I22" i="5" s="1"/>
  <c r="G8" i="5"/>
  <c r="I24" i="4" s="1"/>
  <c r="E8" i="5"/>
  <c r="E22" i="5" s="1"/>
  <c r="C8" i="5"/>
  <c r="E24" i="4" s="1"/>
  <c r="B16" i="6" s="1"/>
  <c r="G40" i="4"/>
  <c r="I40" i="4" s="1"/>
  <c r="K40" i="4" s="1"/>
  <c r="C31" i="4"/>
  <c r="C28" i="4"/>
  <c r="E27" i="4"/>
  <c r="E28" i="4" s="1"/>
  <c r="C25" i="4"/>
  <c r="C19" i="4"/>
  <c r="E18" i="4"/>
  <c r="G18" i="4" s="1"/>
  <c r="C11" i="4"/>
  <c r="C14" i="4" s="1"/>
  <c r="K9" i="4"/>
  <c r="I9" i="4"/>
  <c r="G9" i="4"/>
  <c r="E9" i="4"/>
  <c r="E8" i="4"/>
  <c r="D25" i="1" l="1"/>
  <c r="D33" i="1"/>
  <c r="D32" i="1"/>
  <c r="D34" i="1"/>
  <c r="D30" i="1"/>
  <c r="D40" i="1"/>
  <c r="F24" i="1"/>
  <c r="F43" i="1" s="1"/>
  <c r="D31" i="1"/>
  <c r="D26" i="1"/>
  <c r="D28" i="1"/>
  <c r="D29" i="1"/>
  <c r="J24" i="1"/>
  <c r="J43" i="1" s="1"/>
  <c r="N24" i="1"/>
  <c r="P24" i="1"/>
  <c r="P43" i="1" s="1"/>
  <c r="H15" i="5"/>
  <c r="K24" i="4"/>
  <c r="E16" i="6" s="1"/>
  <c r="H14" i="5"/>
  <c r="K10" i="4"/>
  <c r="E12" i="6" s="1"/>
  <c r="F14" i="5"/>
  <c r="F15" i="5"/>
  <c r="I10" i="4"/>
  <c r="D15" i="5"/>
  <c r="G24" i="4"/>
  <c r="D16" i="6" s="1"/>
  <c r="D14" i="5"/>
  <c r="G10" i="4"/>
  <c r="D12" i="6" s="1"/>
  <c r="B15" i="5"/>
  <c r="C9" i="5"/>
  <c r="E12" i="4" s="1"/>
  <c r="B13" i="6" s="1"/>
  <c r="B14" i="5"/>
  <c r="E10" i="4"/>
  <c r="B12" i="6" s="1"/>
  <c r="C21" i="4"/>
  <c r="B11" i="4" s="1"/>
  <c r="D36" i="1"/>
  <c r="L24" i="1"/>
  <c r="L43" i="1" s="1"/>
  <c r="H24" i="1"/>
  <c r="H43" i="1" s="1"/>
  <c r="D27" i="1"/>
  <c r="D12" i="1"/>
  <c r="D11" i="1"/>
  <c r="M24" i="1"/>
  <c r="M43" i="1" s="1"/>
  <c r="I24" i="1"/>
  <c r="I43" i="1" s="1"/>
  <c r="O24" i="1"/>
  <c r="O43" i="1" s="1"/>
  <c r="N43" i="1"/>
  <c r="K24" i="1"/>
  <c r="K43" i="1" s="1"/>
  <c r="G24" i="1"/>
  <c r="G43" i="1" s="1"/>
  <c r="E24" i="1"/>
  <c r="C16" i="6"/>
  <c r="I10" i="5"/>
  <c r="I16" i="5"/>
  <c r="I17" i="5"/>
  <c r="I18" i="5"/>
  <c r="I19" i="5"/>
  <c r="I20" i="5"/>
  <c r="I21" i="5"/>
  <c r="E10" i="5"/>
  <c r="E16" i="5"/>
  <c r="E17" i="5"/>
  <c r="E18" i="5"/>
  <c r="E19" i="5"/>
  <c r="E20" i="5"/>
  <c r="E21" i="5"/>
  <c r="C10" i="5"/>
  <c r="I9" i="5" s="1"/>
  <c r="K12" i="4" s="1"/>
  <c r="G10" i="5"/>
  <c r="C16" i="5"/>
  <c r="G16" i="5"/>
  <c r="C17" i="5"/>
  <c r="G17" i="5"/>
  <c r="C18" i="5"/>
  <c r="B15" i="1" s="1"/>
  <c r="D15" i="1" s="1"/>
  <c r="G18" i="5"/>
  <c r="C19" i="5"/>
  <c r="B16" i="1" s="1"/>
  <c r="G19" i="5"/>
  <c r="C20" i="5"/>
  <c r="B17" i="1" s="1"/>
  <c r="D17" i="1" s="1"/>
  <c r="G20" i="5"/>
  <c r="C21" i="5"/>
  <c r="B18" i="1" s="1"/>
  <c r="G21" i="5"/>
  <c r="C22" i="5"/>
  <c r="B19" i="1" s="1"/>
  <c r="G22" i="5"/>
  <c r="B14" i="1"/>
  <c r="C11" i="6"/>
  <c r="E11" i="6"/>
  <c r="C12" i="6"/>
  <c r="B19" i="4"/>
  <c r="D11" i="6"/>
  <c r="B14" i="4"/>
  <c r="G27" i="4"/>
  <c r="G28" i="4" s="1"/>
  <c r="C33" i="4"/>
  <c r="B8" i="6"/>
  <c r="B8" i="1"/>
  <c r="D8" i="1" s="1"/>
  <c r="B11" i="6"/>
  <c r="B7" i="1" s="1"/>
  <c r="D7" i="1" s="1"/>
  <c r="D37" i="1"/>
  <c r="D38" i="1"/>
  <c r="D39" i="1"/>
  <c r="E23" i="4" l="1"/>
  <c r="B15" i="6" s="1"/>
  <c r="C34" i="4"/>
  <c r="B10" i="1"/>
  <c r="E43" i="1"/>
  <c r="E45" i="1" s="1"/>
  <c r="D10" i="1"/>
  <c r="E23" i="5"/>
  <c r="I23" i="5"/>
  <c r="D14" i="1"/>
  <c r="B13" i="1"/>
  <c r="D13" i="1" s="1"/>
  <c r="C23" i="5"/>
  <c r="G9" i="5"/>
  <c r="I12" i="4" s="1"/>
  <c r="K23" i="4"/>
  <c r="D16" i="1"/>
  <c r="C11" i="5"/>
  <c r="D18" i="1"/>
  <c r="D19" i="1"/>
  <c r="G23" i="5"/>
  <c r="B28" i="4"/>
  <c r="B31" i="4"/>
  <c r="B25" i="4"/>
  <c r="B9" i="1"/>
  <c r="G8" i="4"/>
  <c r="I8" i="4" s="1"/>
  <c r="K8" i="4" s="1"/>
  <c r="I18" i="4"/>
  <c r="K18" i="4" s="1"/>
  <c r="E15" i="4"/>
  <c r="E16" i="4"/>
  <c r="E27" i="5" s="1"/>
  <c r="G16" i="4" s="1"/>
  <c r="E17" i="4"/>
  <c r="E28" i="5" s="1"/>
  <c r="E19" i="4" l="1"/>
  <c r="F44" i="1"/>
  <c r="F45" i="1" s="1"/>
  <c r="G44" i="1" s="1"/>
  <c r="G45" i="1" s="1"/>
  <c r="G47" i="1" s="1"/>
  <c r="E47" i="1"/>
  <c r="E9" i="5"/>
  <c r="G12" i="4" s="1"/>
  <c r="I23" i="4"/>
  <c r="G27" i="5"/>
  <c r="I16" i="4" s="1"/>
  <c r="G17" i="4"/>
  <c r="E26" i="5"/>
  <c r="F47" i="1" l="1"/>
  <c r="H44" i="1"/>
  <c r="H45" i="1" s="1"/>
  <c r="I44" i="1" s="1"/>
  <c r="I45" i="1" s="1"/>
  <c r="G23" i="4"/>
  <c r="C15" i="6" s="1"/>
  <c r="C13" i="6"/>
  <c r="E13" i="6"/>
  <c r="E15" i="6"/>
  <c r="I27" i="5"/>
  <c r="K16" i="4" s="1"/>
  <c r="C8" i="6"/>
  <c r="G28" i="5"/>
  <c r="I17" i="4" s="1"/>
  <c r="G15" i="4"/>
  <c r="H47" i="1" l="1"/>
  <c r="D15" i="6"/>
  <c r="D13" i="6"/>
  <c r="I28" i="5"/>
  <c r="K17" i="4" s="1"/>
  <c r="G26" i="5"/>
  <c r="G19" i="4"/>
  <c r="I47" i="1"/>
  <c r="J44" i="1"/>
  <c r="J45" i="1" s="1"/>
  <c r="D8" i="6" l="1"/>
  <c r="I15" i="4"/>
  <c r="K44" i="1"/>
  <c r="K45" i="1" s="1"/>
  <c r="J47" i="1"/>
  <c r="I19" i="4" l="1"/>
  <c r="I26" i="5"/>
  <c r="L44" i="1"/>
  <c r="L45" i="1" s="1"/>
  <c r="K47" i="1"/>
  <c r="K15" i="4" l="1"/>
  <c r="K19" i="4" s="1"/>
  <c r="E8" i="6"/>
  <c r="L47" i="1"/>
  <c r="M44" i="1"/>
  <c r="M45" i="1" s="1"/>
  <c r="M47" i="1" l="1"/>
  <c r="N44" i="1"/>
  <c r="N45" i="1" s="1"/>
  <c r="O44" i="1" l="1"/>
  <c r="O45" i="1" s="1"/>
  <c r="N47" i="1"/>
  <c r="P44" i="1" l="1"/>
  <c r="P45" i="1" s="1"/>
  <c r="P47" i="1" s="1"/>
  <c r="O47" i="1"/>
  <c r="I27" i="4" l="1"/>
  <c r="I28" i="4" s="1"/>
  <c r="E11" i="5"/>
  <c r="E13" i="5" s="1"/>
  <c r="C13" i="5"/>
  <c r="C25" i="5" s="1"/>
  <c r="C29" i="5" s="1"/>
  <c r="C31" i="5" s="1"/>
  <c r="I11" i="5"/>
  <c r="I13" i="5" s="1"/>
  <c r="G11" i="5"/>
  <c r="G13" i="5" s="1"/>
  <c r="B17" i="7" l="1"/>
  <c r="E25" i="5"/>
  <c r="E29" i="5" s="1"/>
  <c r="C16" i="7"/>
  <c r="B16" i="7"/>
  <c r="K27" i="4"/>
  <c r="K28" i="4" s="1"/>
  <c r="I25" i="5"/>
  <c r="I29" i="5" s="1"/>
  <c r="E16" i="7"/>
  <c r="E17" i="7"/>
  <c r="G25" i="5"/>
  <c r="G29" i="5" s="1"/>
  <c r="D16" i="7"/>
  <c r="D17" i="7"/>
  <c r="C17" i="7"/>
  <c r="B20" i="1"/>
  <c r="D20" i="1" s="1"/>
  <c r="B21" i="1"/>
  <c r="C32" i="5" l="1"/>
  <c r="B22" i="1"/>
  <c r="D21" i="1"/>
  <c r="C35" i="5" l="1"/>
  <c r="B7" i="6" s="1"/>
  <c r="B10" i="6" s="1"/>
  <c r="B17" i="6" s="1"/>
  <c r="E30" i="4" l="1"/>
  <c r="E31" i="4" s="1"/>
  <c r="B26" i="7" s="1"/>
  <c r="B18" i="7" l="1"/>
  <c r="B20" i="7"/>
  <c r="B24" i="1"/>
  <c r="B30" i="6"/>
  <c r="B38" i="6" l="1"/>
  <c r="E7" i="4" s="1"/>
  <c r="E11" i="4" l="1"/>
  <c r="E22" i="4"/>
  <c r="E25" i="4" l="1"/>
  <c r="B25" i="7" s="1"/>
  <c r="E30" i="5"/>
  <c r="B9" i="7"/>
  <c r="E14" i="4"/>
  <c r="B8" i="7" l="1"/>
  <c r="E21" i="4"/>
  <c r="D14" i="4" s="1"/>
  <c r="B10" i="7"/>
  <c r="B7" i="7"/>
  <c r="E31" i="5"/>
  <c r="E32" i="5" s="1"/>
  <c r="E35" i="5" s="1"/>
  <c r="E33" i="4"/>
  <c r="D25" i="4" l="1"/>
  <c r="B19" i="7"/>
  <c r="C7" i="6"/>
  <c r="C10" i="6" s="1"/>
  <c r="C17" i="6" s="1"/>
  <c r="G30" i="4"/>
  <c r="D28" i="4"/>
  <c r="D31" i="4"/>
  <c r="B24" i="7" s="1"/>
  <c r="E34" i="4"/>
  <c r="D19" i="4"/>
  <c r="D11" i="4"/>
  <c r="C20" i="7" l="1"/>
  <c r="C30" i="6"/>
  <c r="G31" i="4"/>
  <c r="C26" i="7" s="1"/>
  <c r="C18" i="7" l="1"/>
  <c r="C38" i="6"/>
  <c r="G7" i="4" l="1"/>
  <c r="G22" i="4"/>
  <c r="G11" i="4" l="1"/>
  <c r="G25" i="4"/>
  <c r="G30" i="5"/>
  <c r="C25" i="7" l="1"/>
  <c r="C8" i="7"/>
  <c r="G33" i="4"/>
  <c r="G31" i="5"/>
  <c r="G32" i="5" s="1"/>
  <c r="G35" i="5" s="1"/>
  <c r="C9" i="7"/>
  <c r="G14" i="4"/>
  <c r="F25" i="4" l="1"/>
  <c r="C19" i="7"/>
  <c r="I30" i="4"/>
  <c r="D7" i="6"/>
  <c r="D10" i="6" s="1"/>
  <c r="D17" i="6" s="1"/>
  <c r="C7" i="7"/>
  <c r="C10" i="7"/>
  <c r="G21" i="4"/>
  <c r="F31" i="4"/>
  <c r="C24" i="7" s="1"/>
  <c r="F28" i="4"/>
  <c r="F19" i="4" l="1"/>
  <c r="F11" i="4"/>
  <c r="D20" i="7"/>
  <c r="D30" i="6"/>
  <c r="I31" i="4"/>
  <c r="D26" i="7" s="1"/>
  <c r="G34" i="4"/>
  <c r="F14" i="4"/>
  <c r="D18" i="7" l="1"/>
  <c r="D38" i="6"/>
  <c r="I7" i="4" l="1"/>
  <c r="I22" i="4"/>
  <c r="I30" i="5" l="1"/>
  <c r="I25" i="4"/>
  <c r="D25" i="7" s="1"/>
  <c r="I11" i="4"/>
  <c r="D8" i="7" l="1"/>
  <c r="I33" i="4"/>
  <c r="D19" i="7" s="1"/>
  <c r="D9" i="7"/>
  <c r="I14" i="4"/>
  <c r="I31" i="5"/>
  <c r="I32" i="5" s="1"/>
  <c r="I35" i="5" s="1"/>
  <c r="K30" i="4" l="1"/>
  <c r="K31" i="4" s="1"/>
  <c r="E26" i="7" s="1"/>
  <c r="E7" i="6"/>
  <c r="E10" i="6" s="1"/>
  <c r="E17" i="6" s="1"/>
  <c r="H28" i="4"/>
  <c r="H31" i="4"/>
  <c r="D24" i="7" s="1"/>
  <c r="D7" i="7"/>
  <c r="D10" i="7"/>
  <c r="I21" i="4"/>
  <c r="H14" i="4" s="1"/>
  <c r="H25" i="4"/>
  <c r="H19" i="4" l="1"/>
  <c r="H11" i="4"/>
  <c r="E20" i="7"/>
  <c r="E30" i="6"/>
  <c r="I34" i="4"/>
  <c r="E18" i="7"/>
  <c r="E38" i="6" l="1"/>
  <c r="K22" i="4" s="1"/>
  <c r="K25" i="4" s="1"/>
  <c r="K7" i="4" l="1"/>
  <c r="K33" i="4"/>
  <c r="E19" i="7" s="1"/>
  <c r="K11" i="4" l="1"/>
  <c r="E25" i="7" s="1"/>
  <c r="E8" i="7"/>
  <c r="E9" i="7"/>
  <c r="J28" i="4"/>
  <c r="J31" i="4"/>
  <c r="E24" i="7" s="1"/>
  <c r="J25" i="4"/>
  <c r="K14" i="4" l="1"/>
  <c r="E7" i="7" l="1"/>
  <c r="E10" i="7"/>
  <c r="K21" i="4"/>
  <c r="K34" i="4" l="1"/>
  <c r="J14" i="4"/>
  <c r="J11" i="4"/>
  <c r="J19" i="4"/>
</calcChain>
</file>

<file path=xl/comments1.xml><?xml version="1.0" encoding="utf-8"?>
<comments xmlns="http://schemas.openxmlformats.org/spreadsheetml/2006/main">
  <authors>
    <author>Imwinkelried Patrick</author>
  </authors>
  <commentList>
    <comment ref="A29" authorId="0" shapeId="0">
      <text>
        <r>
          <rPr>
            <b/>
            <sz val="10"/>
            <color indexed="81"/>
            <rFont val="Calibri"/>
            <family val="2"/>
            <scheme val="minor"/>
          </rPr>
          <t>abzüglich allfällig nicht einbezahltes Kapital</t>
        </r>
      </text>
    </comment>
    <comment ref="A40" authorId="0" shapeId="0">
      <text>
        <r>
          <rPr>
            <b/>
            <sz val="8"/>
            <color indexed="81"/>
            <rFont val="Tahoma"/>
            <family val="2"/>
          </rPr>
          <t>Der Liquiditätsmindestbestand gibt denjenigen Wert an, welcher trotzt Beanspruchung einer KK-Limite im Durchschnitt auf anderen Konti liegt. Dies ist z.B. dann der Fall, wenn Sie die einzelnen Konti aufgrund von Währungsumrechnungen nicht miteinander ausgleichen wollen. Der Standardwert ist 0.</t>
        </r>
      </text>
    </comment>
  </commentList>
</comments>
</file>

<file path=xl/comments2.xml><?xml version="1.0" encoding="utf-8"?>
<comments xmlns="http://schemas.openxmlformats.org/spreadsheetml/2006/main">
  <authors>
    <author>Imwinkelried Patrick</author>
  </authors>
  <commentList>
    <comment ref="A7" authorId="0" shapeId="0">
      <text>
        <r>
          <rPr>
            <b/>
            <sz val="10"/>
            <color indexed="81"/>
            <rFont val="Calibri"/>
            <family val="2"/>
            <scheme val="minor"/>
          </rPr>
          <t>abzüglich allfälliger Ertragsminderungen</t>
        </r>
      </text>
    </comment>
    <comment ref="A9" authorId="0" shapeId="0">
      <text>
        <r>
          <rPr>
            <b/>
            <sz val="10"/>
            <color indexed="81"/>
            <rFont val="Calibri"/>
            <family val="2"/>
            <scheme val="minor"/>
          </rPr>
          <t>Eingabe in % vom Nettoumsatz [Total Ertrag]
allfällige Aufwandminderungen bereits berücksichtigt</t>
        </r>
      </text>
    </comment>
    <comment ref="A16" authorId="0" shapeId="0">
      <text>
        <r>
          <rPr>
            <b/>
            <sz val="10"/>
            <color indexed="81"/>
            <rFont val="Calibri"/>
            <family val="2"/>
            <scheme val="minor"/>
          </rPr>
          <t>Eingabe in % vom Nettoumsatz [Total Ertrag]</t>
        </r>
      </text>
    </comment>
    <comment ref="A17" authorId="0" shapeId="0">
      <text>
        <r>
          <rPr>
            <b/>
            <sz val="10"/>
            <color indexed="81"/>
            <rFont val="Calibri"/>
            <family val="2"/>
            <scheme val="minor"/>
          </rPr>
          <t>Eingabe in % vom Nettoumsatz [Total Ertrag]</t>
        </r>
      </text>
    </comment>
    <comment ref="A18" authorId="0" shapeId="0">
      <text>
        <r>
          <rPr>
            <b/>
            <sz val="10"/>
            <color indexed="81"/>
            <rFont val="Calibri"/>
            <family val="2"/>
            <scheme val="minor"/>
          </rPr>
          <t>Eingabe in % vom Nettoumsatz [Total Ertrag]</t>
        </r>
      </text>
    </comment>
    <comment ref="A19" authorId="0" shapeId="0">
      <text>
        <r>
          <rPr>
            <b/>
            <sz val="10"/>
            <color indexed="81"/>
            <rFont val="Calibri"/>
            <family val="2"/>
            <scheme val="minor"/>
          </rPr>
          <t>Eingabe in % vom Nettoumsatz [Total Ertrag]</t>
        </r>
      </text>
    </comment>
    <comment ref="A20" authorId="0" shapeId="0">
      <text>
        <r>
          <rPr>
            <b/>
            <sz val="10"/>
            <color indexed="81"/>
            <rFont val="Calibri"/>
            <family val="2"/>
            <scheme val="minor"/>
          </rPr>
          <t>Eingabe in % vom Nettoumsatz [Total Ertrag]</t>
        </r>
      </text>
    </comment>
    <comment ref="A21" authorId="0" shapeId="0">
      <text>
        <r>
          <rPr>
            <b/>
            <sz val="10"/>
            <color indexed="81"/>
            <rFont val="Calibri"/>
            <family val="2"/>
            <scheme val="minor"/>
          </rPr>
          <t>Eingabe in % vom Nettoumsatz [Total Ertrag]</t>
        </r>
      </text>
    </comment>
    <comment ref="A22" authorId="0" shapeId="0">
      <text>
        <r>
          <rPr>
            <b/>
            <sz val="10"/>
            <color indexed="81"/>
            <rFont val="Calibri"/>
            <family val="2"/>
            <scheme val="minor"/>
          </rPr>
          <t>Eingabe in % vom Nettoumsatz [Total Ertrag]</t>
        </r>
      </text>
    </comment>
    <comment ref="A26" authorId="0" shapeId="0">
      <text>
        <r>
          <rPr>
            <b/>
            <sz val="10"/>
            <color indexed="81"/>
            <rFont val="Calibri"/>
            <family val="2"/>
            <scheme val="minor"/>
          </rPr>
          <t>Eingabe Abschreibungen in % vom Restwert</t>
        </r>
      </text>
    </comment>
    <comment ref="A27" authorId="0" shapeId="0">
      <text>
        <r>
          <rPr>
            <b/>
            <sz val="10"/>
            <color indexed="81"/>
            <rFont val="Calibri"/>
            <family val="2"/>
            <scheme val="minor"/>
          </rPr>
          <t>Eingabe Abschreibungen in % vom Restwert</t>
        </r>
      </text>
    </comment>
    <comment ref="A28" authorId="0" shapeId="0">
      <text>
        <r>
          <rPr>
            <b/>
            <sz val="10"/>
            <color indexed="81"/>
            <rFont val="Calibri"/>
            <family val="2"/>
            <scheme val="minor"/>
          </rPr>
          <t>Eingabe Abschreibungen in % vom Restwert</t>
        </r>
      </text>
    </comment>
  </commentList>
</comments>
</file>

<file path=xl/comments3.xml><?xml version="1.0" encoding="utf-8"?>
<comments xmlns="http://schemas.openxmlformats.org/spreadsheetml/2006/main">
  <authors>
    <author>Imwinkelried Patrick</author>
  </authors>
  <commentList>
    <comment ref="A20" authorId="0" shapeId="0">
      <text>
        <r>
          <rPr>
            <b/>
            <sz val="10"/>
            <color indexed="81"/>
            <rFont val="Calibri"/>
            <family val="2"/>
            <scheme val="minor"/>
          </rPr>
          <t>Investitionen [-]
Minus-Vorzeichen wird automatisch ergänzt.</t>
        </r>
      </text>
    </comment>
    <comment ref="A21" authorId="0" shapeId="0">
      <text>
        <r>
          <rPr>
            <b/>
            <sz val="10"/>
            <color indexed="81"/>
            <rFont val="Calibri"/>
            <family val="2"/>
            <scheme val="minor"/>
          </rPr>
          <t>Devestitionen [+] zum Buchwert!
als positive Zahl eingeben [Mittelzufluss]</t>
        </r>
      </text>
    </comment>
    <comment ref="A22" authorId="0" shapeId="0">
      <text>
        <r>
          <rPr>
            <b/>
            <sz val="10"/>
            <color indexed="81"/>
            <rFont val="Calibri"/>
            <family val="2"/>
            <scheme val="minor"/>
          </rPr>
          <t xml:space="preserve">Investitionen [-]
Minus-Vorzeichen wird automatisch ergänzt.
</t>
        </r>
      </text>
    </comment>
    <comment ref="A23" authorId="0" shapeId="0">
      <text>
        <r>
          <rPr>
            <b/>
            <sz val="10"/>
            <color indexed="81"/>
            <rFont val="Calibri"/>
            <family val="2"/>
            <scheme val="minor"/>
          </rPr>
          <t>Devestitionen [+] zum Buchwert!
als positive Zahl eingeben [Mittelzufluss]</t>
        </r>
      </text>
    </comment>
    <comment ref="A24" authorId="0" shapeId="0">
      <text>
        <r>
          <rPr>
            <b/>
            <sz val="10"/>
            <color indexed="81"/>
            <rFont val="Calibri"/>
            <family val="2"/>
            <scheme val="minor"/>
          </rPr>
          <t>Investitionen [-]
Minus-Vorzeichen wird automatisch ergänzt.</t>
        </r>
      </text>
    </comment>
    <comment ref="A25" authorId="0" shapeId="0">
      <text>
        <r>
          <rPr>
            <b/>
            <sz val="10"/>
            <color indexed="81"/>
            <rFont val="Calibri"/>
            <family val="2"/>
            <scheme val="minor"/>
          </rPr>
          <t>Devestitionen [+] zum Buchwert!
als positive Zahl eingeben [Mittelzufluss]</t>
        </r>
      </text>
    </comment>
    <comment ref="A26" authorId="0" shapeId="0">
      <text>
        <r>
          <rPr>
            <b/>
            <sz val="10"/>
            <color indexed="81"/>
            <rFont val="Calibri"/>
            <family val="2"/>
            <scheme val="minor"/>
          </rPr>
          <t>Investitionen [-]
Minus-Vorzeichen wird automatisch ergänzt.</t>
        </r>
      </text>
    </comment>
    <comment ref="A27" authorId="0" shapeId="0">
      <text>
        <r>
          <rPr>
            <b/>
            <sz val="10"/>
            <color indexed="81"/>
            <rFont val="Calibri"/>
            <family val="2"/>
            <scheme val="minor"/>
          </rPr>
          <t>Devestitionen [+] zum Buchwert!
als positive Zahl eingeben [Mittelzufluss]</t>
        </r>
      </text>
    </comment>
    <comment ref="A31" authorId="0" shapeId="0">
      <text>
        <r>
          <rPr>
            <b/>
            <sz val="10"/>
            <color indexed="81"/>
            <rFont val="Calibri"/>
            <family val="2"/>
            <scheme val="minor"/>
          </rPr>
          <t>Gewinnausschüttung [-]
Minus-Vorzeichen wird automatisch ergänzt [Kapitalabfluss]</t>
        </r>
      </text>
    </comment>
    <comment ref="A32" authorId="0" shapeId="0">
      <text>
        <r>
          <rPr>
            <b/>
            <sz val="10"/>
            <color indexed="81"/>
            <rFont val="Calibri"/>
            <family val="2"/>
            <scheme val="minor"/>
          </rPr>
          <t>Kapitalerhöhungen [+]
als positive Zahl erfassen [Mittelzufluss]</t>
        </r>
      </text>
    </comment>
    <comment ref="A33" authorId="0" shapeId="0">
      <text>
        <r>
          <rPr>
            <b/>
            <sz val="10"/>
            <color indexed="81"/>
            <rFont val="Calibri"/>
            <family val="2"/>
            <scheme val="minor"/>
          </rPr>
          <t>Kapitalherabsetzungen [-]
Minus-Vorzeichen wird automatisch ergänzt.</t>
        </r>
      </text>
    </comment>
    <comment ref="A34" authorId="0" shapeId="0">
      <text>
        <r>
          <rPr>
            <b/>
            <sz val="10"/>
            <color indexed="81"/>
            <rFont val="Calibri"/>
            <family val="2"/>
            <scheme val="minor"/>
          </rPr>
          <t>Kapital- / Darlehensaufnahme [+]
als positive Zahl erfassen [Geldzufluss]</t>
        </r>
      </text>
    </comment>
    <comment ref="A35" authorId="0" shapeId="0">
      <text>
        <r>
          <rPr>
            <b/>
            <sz val="10"/>
            <color indexed="81"/>
            <rFont val="Calibri"/>
            <family val="2"/>
            <scheme val="minor"/>
          </rPr>
          <t>Kapital- / Darlehensrückzahlung [-]
Minus-Vorzeichen wird automatisch ergänzt.</t>
        </r>
      </text>
    </comment>
  </commentList>
</comments>
</file>

<file path=xl/comments4.xml><?xml version="1.0" encoding="utf-8"?>
<comments xmlns="http://schemas.openxmlformats.org/spreadsheetml/2006/main">
  <authors>
    <author>Imwinkelried Patrick</author>
  </authors>
  <commentList>
    <comment ref="A27" authorId="0" shapeId="0">
      <text>
        <r>
          <rPr>
            <b/>
            <sz val="10"/>
            <color indexed="81"/>
            <rFont val="Calibri"/>
            <family val="2"/>
            <scheme val="minor"/>
          </rPr>
          <t xml:space="preserve">Investitionen [-]
mit Minus-Vorzeichen eingeben [Geldabfluss]
</t>
        </r>
      </text>
    </comment>
    <comment ref="A28" authorId="0" shapeId="0">
      <text>
        <r>
          <rPr>
            <b/>
            <sz val="10"/>
            <color indexed="81"/>
            <rFont val="Calibri"/>
            <family val="2"/>
            <scheme val="minor"/>
          </rPr>
          <t>Devestitionen [+]
als positive Zahl eingeben [Mittelzufluss]</t>
        </r>
      </text>
    </comment>
    <comment ref="A29" authorId="0" shapeId="0">
      <text>
        <r>
          <rPr>
            <b/>
            <sz val="10"/>
            <color indexed="81"/>
            <rFont val="Calibri"/>
            <family val="2"/>
            <scheme val="minor"/>
          </rPr>
          <t xml:space="preserve">Investitionen [-]
mit Minus-Vorzeichen eingeben [Geldabfluss]
</t>
        </r>
      </text>
    </comment>
    <comment ref="A30" authorId="0" shapeId="0">
      <text>
        <r>
          <rPr>
            <b/>
            <sz val="10"/>
            <color indexed="81"/>
            <rFont val="Calibri"/>
            <family val="2"/>
            <scheme val="minor"/>
          </rPr>
          <t>Devestitionen [+]
als positive Zahl eingeben [Mittelzufluss]</t>
        </r>
      </text>
    </comment>
    <comment ref="A31" authorId="0" shapeId="0">
      <text>
        <r>
          <rPr>
            <b/>
            <sz val="10"/>
            <color indexed="81"/>
            <rFont val="Calibri"/>
            <family val="2"/>
            <scheme val="minor"/>
          </rPr>
          <t>Investitionen [-]
mit Minus-Vorzeichen eingeben [Geldabfluss]</t>
        </r>
      </text>
    </comment>
    <comment ref="A32" authorId="0" shapeId="0">
      <text>
        <r>
          <rPr>
            <b/>
            <sz val="10"/>
            <color indexed="81"/>
            <rFont val="Calibri"/>
            <family val="2"/>
            <scheme val="minor"/>
          </rPr>
          <t>Devestitionen [+]
als positive Zahl eingeben [Mittelzufluss]</t>
        </r>
      </text>
    </comment>
    <comment ref="A33" authorId="0" shapeId="0">
      <text>
        <r>
          <rPr>
            <b/>
            <sz val="10"/>
            <color indexed="81"/>
            <rFont val="Calibri"/>
            <family val="2"/>
            <scheme val="minor"/>
          </rPr>
          <t>Investitionen [-]
mit Minus-Vorzeichen eingeben [Geldabfluss]</t>
        </r>
      </text>
    </comment>
    <comment ref="A34" authorId="0" shapeId="0">
      <text>
        <r>
          <rPr>
            <b/>
            <sz val="10"/>
            <color indexed="81"/>
            <rFont val="Calibri"/>
            <family val="2"/>
            <scheme val="minor"/>
          </rPr>
          <t>Devestitionen [+]
als positive Zahl eingeben [Mittelzufluss]</t>
        </r>
      </text>
    </comment>
    <comment ref="A36" authorId="0" shapeId="0">
      <text>
        <r>
          <rPr>
            <b/>
            <sz val="10"/>
            <color indexed="81"/>
            <rFont val="Calibri"/>
            <family val="2"/>
            <scheme val="minor"/>
          </rPr>
          <t>Gewinnausschüttung [-]
mit Minus-Vorzeichen erfassen [Kapitalabfluss]</t>
        </r>
      </text>
    </comment>
    <comment ref="A37" authorId="0" shapeId="0">
      <text>
        <r>
          <rPr>
            <b/>
            <sz val="10"/>
            <color indexed="81"/>
            <rFont val="Calibri"/>
            <family val="2"/>
            <scheme val="minor"/>
          </rPr>
          <t>Kapitalerhöhungen [+]
als positive Zahl erfassen [Mittelzufluss]</t>
        </r>
      </text>
    </comment>
    <comment ref="A38" authorId="0" shapeId="0">
      <text>
        <r>
          <rPr>
            <b/>
            <sz val="10"/>
            <color indexed="81"/>
            <rFont val="Calibri"/>
            <family val="2"/>
            <scheme val="minor"/>
          </rPr>
          <t>Kapitalherabsetzung [-]
mit Minus-Vorzeichen erfassen [Kapitalabfluss]</t>
        </r>
      </text>
    </comment>
    <comment ref="A39" authorId="0" shapeId="0">
      <text>
        <r>
          <rPr>
            <b/>
            <sz val="10"/>
            <color indexed="81"/>
            <rFont val="Calibri"/>
            <family val="2"/>
            <scheme val="minor"/>
          </rPr>
          <t>Kapital- / Darlehensaufnahme [+]
als positive Zahl erfassen [Geldzufluss]</t>
        </r>
      </text>
    </comment>
    <comment ref="A40" authorId="0" shapeId="0">
      <text>
        <r>
          <rPr>
            <b/>
            <sz val="10"/>
            <color indexed="81"/>
            <rFont val="Calibri"/>
            <family val="2"/>
            <scheme val="minor"/>
          </rPr>
          <t>Kapital- / Darlehensrückzahlung [-]
als negative Zahl erfassen [Kapitalabfluss]</t>
        </r>
      </text>
    </comment>
    <comment ref="E44" authorId="0" shapeId="0">
      <text>
        <r>
          <rPr>
            <b/>
            <sz val="10"/>
            <color indexed="81"/>
            <rFont val="Calibri"/>
            <family val="2"/>
            <scheme val="minor"/>
          </rPr>
          <t>Liquidität Anfangs Planungsperiode</t>
        </r>
      </text>
    </comment>
    <comment ref="A46" authorId="0" shapeId="0">
      <text>
        <r>
          <rPr>
            <b/>
            <sz val="10"/>
            <color indexed="81"/>
            <rFont val="Calibri"/>
            <family val="2"/>
            <scheme val="minor"/>
          </rPr>
          <t>Benötigte Banklimite eingeben (damit Kreditreserve positiv ist)</t>
        </r>
      </text>
    </comment>
  </commentList>
</comments>
</file>

<file path=xl/comments5.xml><?xml version="1.0" encoding="utf-8"?>
<comments xmlns="http://schemas.openxmlformats.org/spreadsheetml/2006/main">
  <authors>
    <author>Imwinkelried Patrick</author>
  </authors>
  <commentList>
    <comment ref="A16" authorId="0" shapeId="0">
      <text>
        <r>
          <rPr>
            <b/>
            <sz val="10"/>
            <color indexed="81"/>
            <rFont val="Calibri"/>
            <family val="2"/>
            <scheme val="minor"/>
          </rPr>
          <t>Bruttogewinn in % vom erzielten Nettoumsatz</t>
        </r>
      </text>
    </comment>
    <comment ref="A17" authorId="0" shapeId="0">
      <text>
        <r>
          <rPr>
            <b/>
            <sz val="10"/>
            <color indexed="81"/>
            <rFont val="Calibri"/>
            <family val="2"/>
            <scheme val="minor"/>
          </rPr>
          <t>Bruttogewinn in % vom erzielten Nettoumsatz NACH Personalaufwand</t>
        </r>
      </text>
    </comment>
    <comment ref="A20" authorId="0" shapeId="0">
      <text>
        <r>
          <rPr>
            <b/>
            <sz val="10"/>
            <color indexed="81"/>
            <rFont val="Calibri"/>
            <family val="2"/>
            <scheme val="minor"/>
          </rPr>
          <t>Geldfluss aus betrieblicher Tätigkeit in % vom Nettoumsatz</t>
        </r>
      </text>
    </comment>
    <comment ref="A26" authorId="0" shapeId="0">
      <text>
        <r>
          <rPr>
            <b/>
            <sz val="10"/>
            <color indexed="81"/>
            <rFont val="Calibri"/>
            <family val="2"/>
            <scheme val="minor"/>
          </rPr>
          <t>Deckung des Anlagevermögens mit Eigenkapital und langfristigem Fremdkapital</t>
        </r>
      </text>
    </comment>
  </commentList>
</comments>
</file>

<file path=xl/sharedStrings.xml><?xml version="1.0" encoding="utf-8"?>
<sst xmlns="http://schemas.openxmlformats.org/spreadsheetml/2006/main" count="198" uniqueCount="156">
  <si>
    <t>Debitorenzahlungen</t>
  </si>
  <si>
    <t>Raumaufwand</t>
  </si>
  <si>
    <t>Finanzaufwand</t>
  </si>
  <si>
    <t>Unterhalt und Reparaturen</t>
  </si>
  <si>
    <t>Werbeaufwand</t>
  </si>
  <si>
    <t>Steuern</t>
  </si>
  <si>
    <t>Banklimite</t>
  </si>
  <si>
    <t>Kreditreserve</t>
  </si>
  <si>
    <t>Liquiditätsplan (monatlich)</t>
  </si>
  <si>
    <t>Firma</t>
  </si>
  <si>
    <t>Verfasser</t>
  </si>
  <si>
    <t>Datum</t>
  </si>
  <si>
    <t>Plan-Bilanz</t>
  </si>
  <si>
    <t>Flüssige Mittel</t>
  </si>
  <si>
    <t>Total Umlaufvermögen</t>
  </si>
  <si>
    <t>Total Anlagevermögen</t>
  </si>
  <si>
    <t>Total Aktiven</t>
  </si>
  <si>
    <t>Total Eigenkapital</t>
  </si>
  <si>
    <t>Total Passiven</t>
  </si>
  <si>
    <t>Kontrolle</t>
  </si>
  <si>
    <t>Kennzahlen</t>
  </si>
  <si>
    <t>Eigenfinanzierungsgrad</t>
  </si>
  <si>
    <t xml:space="preserve">Plan-Erfolgsrechnung </t>
  </si>
  <si>
    <t>Bruttogewinn</t>
  </si>
  <si>
    <t>Personalaufwand</t>
  </si>
  <si>
    <t>Abschreibungen</t>
  </si>
  <si>
    <t>per</t>
  </si>
  <si>
    <t>Gewinnausschüttungen</t>
  </si>
  <si>
    <t>Plan-Geldflussrechnung</t>
  </si>
  <si>
    <t>Veränderung liquide Mittel</t>
  </si>
  <si>
    <t>Wertschriften</t>
  </si>
  <si>
    <t>Forderungen aus Lieferungen und Leistungen</t>
  </si>
  <si>
    <t>Sonstige kurzfristige Forderungen</t>
  </si>
  <si>
    <t>Vorräte</t>
  </si>
  <si>
    <t>Immaterielle Werte</t>
  </si>
  <si>
    <t>Verbindlichkeiten aus Lieferungen und Leist.</t>
  </si>
  <si>
    <t>Sonstige kurzfristige Verbindlichkeiten</t>
  </si>
  <si>
    <t>Total kurzfristiges Fremdkapital</t>
  </si>
  <si>
    <t>Total langfristiges Fremdkapital</t>
  </si>
  <si>
    <t>Langfristige Finanzverbindlichkeiten</t>
  </si>
  <si>
    <t>Langfristige Rückstellungen</t>
  </si>
  <si>
    <t>Ertrag aus Lieferungen und Leistungen</t>
  </si>
  <si>
    <t>Materialaufwand</t>
  </si>
  <si>
    <t>Drittleistungen</t>
  </si>
  <si>
    <t>Total direkter Aufwand</t>
  </si>
  <si>
    <t>Fahrzeug- und Transportaufwand</t>
  </si>
  <si>
    <t>Versicherungen, Abgaben und Gebühren</t>
  </si>
  <si>
    <t>Energie- und Entsorgungsaufwand</t>
  </si>
  <si>
    <t>Verwaltungs- und Informatikaufwand</t>
  </si>
  <si>
    <t>Übriger Betriebsaufwand</t>
  </si>
  <si>
    <t>Total sonstiger Betriebsaufwand</t>
  </si>
  <si>
    <t>Ausserordentlicher Erfolg</t>
  </si>
  <si>
    <t>Betriebsfremder Erfolg</t>
  </si>
  <si>
    <t>Liquidität Anfang Monat</t>
  </si>
  <si>
    <t>Liquidität Ende Monat</t>
  </si>
  <si>
    <t>Nettoumlaufvermögen</t>
  </si>
  <si>
    <t>Liquide Mittel und Forderungen</t>
  </si>
  <si>
    <t>Angefangene Arbeiten</t>
  </si>
  <si>
    <t>Cash-Flow-Rate</t>
  </si>
  <si>
    <t>Bruttogewinn-Marge I</t>
  </si>
  <si>
    <t>Bruttogewinn-Marge II</t>
  </si>
  <si>
    <t>Bilanzparameter</t>
  </si>
  <si>
    <t>Abschreibungen Immaterielle Werte</t>
  </si>
  <si>
    <t>Maschinen und Mobilien</t>
  </si>
  <si>
    <t>Immobilien</t>
  </si>
  <si>
    <t>Lagerdauer [in Tagen]</t>
  </si>
  <si>
    <t>Debitorenfrist [in Tagen]</t>
  </si>
  <si>
    <t>Abschreibungen Immobilien</t>
  </si>
  <si>
    <t>Abschreibungen Maschinen und Mobilien</t>
  </si>
  <si>
    <t>Kreditorenfrist [in Tagen]</t>
  </si>
  <si>
    <t>in %</t>
  </si>
  <si>
    <t>Veränderungen Rückstellungen [nicht liquiditätswirksam]</t>
  </si>
  <si>
    <t>Zinssatz für kurzfristige Finanzverbindlichkeiten</t>
  </si>
  <si>
    <t>Zinssatz für langfristige Finanzverbindlichkeiten</t>
  </si>
  <si>
    <t>Steueraufwand in % des Gewinnes [vor Steuern]</t>
  </si>
  <si>
    <t>Erfolgsparameter</t>
  </si>
  <si>
    <t>Veränderung angefangene Arbeiten</t>
  </si>
  <si>
    <t>Veränderung Forderungen aus Lieferungen und Leistungen</t>
  </si>
  <si>
    <t>Veränderung sonstige kurzfristige Forderungen</t>
  </si>
  <si>
    <t>Veränderung Vorräte</t>
  </si>
  <si>
    <t>Veränderung Verbindlichkeiten aus Lieferungen und Leistungen</t>
  </si>
  <si>
    <t>Veränderung sonstige kurzfristige Verbindlichkeiten</t>
  </si>
  <si>
    <t>Kapitalerhöhungen</t>
  </si>
  <si>
    <t>Kapitalherabsetzung</t>
  </si>
  <si>
    <t>Investitionen Maschinen und Mobilien</t>
  </si>
  <si>
    <t>Investitionen Immobilien</t>
  </si>
  <si>
    <t>Devestitionen Immobilien</t>
  </si>
  <si>
    <t>Investitionen Immaterielle Werte</t>
  </si>
  <si>
    <t>Devestitionen Immaterielle Werte</t>
  </si>
  <si>
    <t>Investitionen Finanzanlagen</t>
  </si>
  <si>
    <t>Devestitionen Finanzanlagen</t>
  </si>
  <si>
    <t>Kapital- / Darlehensaufnahme [langfristiges Fremdkapital]</t>
  </si>
  <si>
    <t>Kapital- / Darlehensrückzahlung [langfristiges Fremdkapital]</t>
  </si>
  <si>
    <t>Vorgabe</t>
  </si>
  <si>
    <t>Zuteilung</t>
  </si>
  <si>
    <t>Übrige Bareingänge [übriger Ertrag]</t>
  </si>
  <si>
    <t>Debitorenfrist</t>
  </si>
  <si>
    <t>Kreditorenfrist</t>
  </si>
  <si>
    <t>Free Cash Flow</t>
  </si>
  <si>
    <t>Total Ertrag / Nettoumsatz</t>
  </si>
  <si>
    <t>Wertschriftenkäufe</t>
  </si>
  <si>
    <t>Wertschriftenverkäufe</t>
  </si>
  <si>
    <t>Finanzanlagen / Beteiligungen</t>
  </si>
  <si>
    <t>Kurzfristige Finanzverbindlichkeiten [Bank]</t>
  </si>
  <si>
    <t>Reserven, Gewinnvortrag inkl. Jahreserfolg</t>
  </si>
  <si>
    <t>Kapital- / Darlehensaufnahme [langfristige Finanzverbindlichkeiten]</t>
  </si>
  <si>
    <t>Kapital- / Darlehensrückzahlung [langfristige Finanzverbindlichkeiten]</t>
  </si>
  <si>
    <t>Aktienkapital / Stammkapital / Eigenkapital</t>
  </si>
  <si>
    <t>Finanzaufwand [Fremdkapitalzinsen]</t>
  </si>
  <si>
    <t>Sonstige kurzfristige Forderungen [in % des Umsatzes]</t>
  </si>
  <si>
    <t>Sonstige kurzfristige Verbindlichkeiten [in % des Umsatzes]</t>
  </si>
  <si>
    <r>
      <t xml:space="preserve">EBITDA </t>
    </r>
    <r>
      <rPr>
        <sz val="9"/>
        <color theme="1"/>
        <rFont val="Calibri"/>
        <family val="2"/>
      </rPr>
      <t>[Ergebnis vor Abschreibungen, Zinsen &amp; Steuern]</t>
    </r>
  </si>
  <si>
    <r>
      <t>EBIT</t>
    </r>
    <r>
      <rPr>
        <sz val="9"/>
        <color theme="1"/>
        <rFont val="Calibri"/>
        <family val="2"/>
      </rPr>
      <t xml:space="preserve"> [Ergebnis vor Zinsen &amp; Steuern]</t>
    </r>
  </si>
  <si>
    <r>
      <t>NOPAT</t>
    </r>
    <r>
      <rPr>
        <sz val="9"/>
        <color theme="1"/>
        <rFont val="Calibri"/>
        <family val="2"/>
      </rPr>
      <t xml:space="preserve"> [Operativer Gewinn nach Steuern]</t>
    </r>
  </si>
  <si>
    <t>Unternehmenserfolg</t>
  </si>
  <si>
    <t>Investitionen Finanzanlagen / Beteiligungen</t>
  </si>
  <si>
    <t>Devestitionen Finanzanlagen / Beteiligungen</t>
  </si>
  <si>
    <t>Devestitionen Maschinen und Mobilien</t>
  </si>
  <si>
    <t>Veränderung flüssige Mittel</t>
  </si>
  <si>
    <t>Kapitalherabsetzungen</t>
  </si>
  <si>
    <t>Cash Flow / Cash Loss</t>
  </si>
  <si>
    <t>Geldfluss aus betrieblicher Tätigkeit</t>
  </si>
  <si>
    <t>Geldfluss aus Investitionstätigkeit</t>
  </si>
  <si>
    <t>Veränderung langfristige Rückstellungen</t>
  </si>
  <si>
    <t>Geldfluss aus Finanzierungstätigkeit</t>
  </si>
  <si>
    <t>Liquiditätskennzahlen</t>
  </si>
  <si>
    <t>Erfolgskennzahlen</t>
  </si>
  <si>
    <t>Finanzierungskennzahlen</t>
  </si>
  <si>
    <t>Anlagedeckungsgrad II</t>
  </si>
  <si>
    <t>Datum letzter Abschluss [vor erstem Plan-Jahr]</t>
  </si>
  <si>
    <t>Sämtliche gelb hinterlegten Felder können bzw. sollten für eine vollständige Planung ausgefüllt werden. Sobald die Felder einen Wert enthalten, färben sie sich weiss und fallen bei einem späteren Ausdruck nicht speziell auf.</t>
  </si>
  <si>
    <t>Titelblatt</t>
  </si>
  <si>
    <t>Plan-Erfolgsrechnung</t>
  </si>
  <si>
    <t>Liquiditätsplan</t>
  </si>
  <si>
    <t>Hier erfassen Sie, falls vorhanden, den letzten vorhandenen Abschluss vor dem ersten Plan-Jahr und damit die Ausgangslage für die weiteren Geschäftsjahre. Unten ergänzen Sie einige Bilanzparameter, aus welchen dann verschiedene Bilanzpositionen errechnet und automatisch ergänzt werden.</t>
  </si>
  <si>
    <t>Neben dem erwarteten Umsatz können Sie hier auch sämtliche erwarteten Ausgaben erfassen. Teils erfassen Sie die einzelnen Posten mit konkreten Zahlen, teils nur deren Verhältnis zum Umsatz.</t>
  </si>
  <si>
    <t>Auf diesem Blatt werden aus den gemachten Angaben einige wichtig Kennzahlen errechnet, welche Ihnen einen Überblick über die finanzielle Situation Ihrer Firma liefern können.</t>
  </si>
  <si>
    <t>Diese Tabellen unterstützen Sie bei der Aufbereitung des Zahlenmaterials für einen Businessplan. Das Tool ist so aufgebaut, dass Sie so wenige Angaben wie möglich machen müssen und der Rest automatisch berechnet wird. Damit sparen Sie sich wertvolle Zeit, welche Sie dem operativen Teil Ihres Geschäftes widmen können.</t>
  </si>
  <si>
    <t>Hier geben Sie den Namen Ihrer Firma sowie einige Eckdaten zum Geschäftsabschluss ein. Diese Informationen werden auf den Folgeblätter wiederverwendet. Dieses Blatt ergibt später das Deckblatt Ihres "Dossiers".</t>
  </si>
  <si>
    <t>Diese Tabelle stellt den erwarteten Geldfluss Ihrer Firma dar. Im ersten Teil werden die in der Plan-Bilanz und Plan-Erfolgsrechnung Daten verwendet um den Geldfluss aus betrieblicher Tätigkeit darzustellen. Im zweiten Teil ergänzen Sie eigenhändig, welche Investitionen bzw. Devestitionen Sie planen sowie wie Sie diese finanzieren möchten.</t>
  </si>
  <si>
    <t>Hier können Sie für das erste Plan-Jahr eine detaillierte Aufstellung über sämtliche Geldzu- und -abflüsse anfertigen. Sie bricht das Jahr auf die Monate herunter und hilft Ihnen beim Berechnen allfälliger Liquiditätsengpässe. Diese sollten dann mittels einer Kreditlimite abgesichert werden, die Ihnen hilft, das kurzfristige Überleben Ihrer Firma zu sichern.</t>
  </si>
  <si>
    <t>Liquiditätsmindestbestand</t>
  </si>
  <si>
    <t>Total Mittelzufluss [betrieblich]</t>
  </si>
  <si>
    <t>Total Mittelabfluss [betrieblich]</t>
  </si>
  <si>
    <t>Liquiditätsgrad I  [cash ratio]</t>
  </si>
  <si>
    <t>Liquiditätsgrad II  [quick ratio]</t>
  </si>
  <si>
    <t>Liquiditätsgrad III  [current ratio]</t>
  </si>
  <si>
    <t>Eigenkapitalrendite [ROE]</t>
  </si>
  <si>
    <t>Gesamtkapitalrendite [ROA]</t>
  </si>
  <si>
    <t>Verschuldungsfaktor [in Jahren]</t>
  </si>
  <si>
    <t>Kreditorenzahlungen</t>
  </si>
  <si>
    <t>Bank Avera KMU-Finanz-Planer</t>
  </si>
  <si>
    <t>Hinweise zum Gebrauch des Bank Avera KMU-Finanz-Planers</t>
  </si>
  <si>
    <t>Wichtiger Hinweis: Für Irrtümer oder Auslassungen, insbesondere für allfällig daraus resultierende Schäden, übernehmen wir keine Haftung. Die Verantwortung für eine korrekte Berechnung liegt beim Anwender. Mit der Nutzung des Bank Avera KMU-Finanz-Planers erklären Sie sich mit diesen Bedingungen einverstanden.</t>
  </si>
  <si>
    <t>Drucken sämtlicher Blätter auf einmal</t>
  </si>
  <si>
    <t>Versenden per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</si>
</sst>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 yyyy"/>
    <numFmt numFmtId="165" formatCode="&quot;-&quot;#,##0\ "/>
    <numFmt numFmtId="166" formatCode="&quot;-&quot;#,##0"/>
    <numFmt numFmtId="167" formatCode="0.0%"/>
  </numFmts>
  <fonts count="35"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i/>
      <sz val="11"/>
      <color theme="1"/>
      <name val="Calibri"/>
      <family val="2"/>
    </font>
    <font>
      <sz val="10"/>
      <color theme="1"/>
      <name val="Calibri"/>
      <family val="2"/>
    </font>
    <font>
      <sz val="10"/>
      <color theme="1"/>
      <name val="Calibri"/>
      <family val="2"/>
      <scheme val="minor"/>
    </font>
    <font>
      <sz val="20"/>
      <color rgb="FF0070C0"/>
      <name val="Calibri"/>
      <family val="2"/>
    </font>
    <font>
      <sz val="11"/>
      <name val="Calibri"/>
      <family val="2"/>
    </font>
    <font>
      <sz val="18"/>
      <color theme="1"/>
      <name val="Calibri"/>
      <family val="2"/>
      <scheme val="minor"/>
    </font>
    <font>
      <sz val="28"/>
      <color theme="1"/>
      <name val="Calibri"/>
      <family val="2"/>
      <scheme val="minor"/>
    </font>
    <font>
      <b/>
      <sz val="10"/>
      <color indexed="81"/>
      <name val="Calibri"/>
      <family val="2"/>
      <scheme val="minor"/>
    </font>
    <font>
      <sz val="10"/>
      <color theme="1"/>
      <name val="Arial"/>
      <family val="2"/>
    </font>
    <font>
      <sz val="8"/>
      <color theme="1"/>
      <name val="Calibri"/>
      <family val="2"/>
    </font>
    <font>
      <i/>
      <sz val="8"/>
      <color theme="0" tint="-0.249977111117893"/>
      <name val="Calibri"/>
      <family val="2"/>
    </font>
    <font>
      <i/>
      <sz val="10"/>
      <color theme="0" tint="-0.249977111117893"/>
      <name val="Calibri"/>
      <family val="2"/>
    </font>
    <font>
      <i/>
      <sz val="11"/>
      <color theme="0" tint="-0.249977111117893"/>
      <name val="Calibri"/>
      <family val="2"/>
    </font>
    <font>
      <sz val="10"/>
      <color theme="1"/>
      <name val="Wingdings"/>
      <charset val="2"/>
    </font>
    <font>
      <sz val="11"/>
      <color rgb="FF0070C0"/>
      <name val="Wingdings"/>
      <charset val="2"/>
    </font>
    <font>
      <b/>
      <sz val="11"/>
      <color theme="1"/>
      <name val="Wingdings"/>
      <charset val="2"/>
    </font>
    <font>
      <sz val="11"/>
      <color theme="1"/>
      <name val="Wingdings"/>
      <charset val="2"/>
    </font>
    <font>
      <i/>
      <sz val="11"/>
      <color theme="1"/>
      <name val="Wingdings"/>
      <charset val="2"/>
    </font>
    <font>
      <sz val="10"/>
      <color rgb="FFFF0000"/>
      <name val="Calibri"/>
      <family val="2"/>
    </font>
    <font>
      <sz val="11"/>
      <color theme="0" tint="-0.499984740745262"/>
      <name val="Calibri"/>
      <family val="2"/>
    </font>
    <font>
      <sz val="8"/>
      <color theme="0" tint="-0.499984740745262"/>
      <name val="Calibri"/>
      <family val="2"/>
    </font>
    <font>
      <sz val="10"/>
      <color theme="0" tint="-0.499984740745262"/>
      <name val="Calibri"/>
      <family val="2"/>
    </font>
    <font>
      <b/>
      <i/>
      <sz val="8"/>
      <color theme="0" tint="-0.249977111117893"/>
      <name val="Calibri"/>
      <family val="2"/>
    </font>
    <font>
      <sz val="9"/>
      <color theme="1"/>
      <name val="Calibri"/>
      <family val="2"/>
    </font>
    <font>
      <sz val="11"/>
      <color theme="1"/>
      <name val="Calibri"/>
      <family val="2"/>
      <scheme val="minor"/>
    </font>
    <font>
      <b/>
      <sz val="11"/>
      <color theme="1"/>
      <name val="Calibri"/>
      <family val="2"/>
      <scheme val="minor"/>
    </font>
    <font>
      <b/>
      <sz val="16"/>
      <color theme="1"/>
      <name val="Calibri"/>
      <family val="2"/>
      <scheme val="minor"/>
    </font>
    <font>
      <b/>
      <sz val="8"/>
      <color indexed="81"/>
      <name val="Tahoma"/>
      <family val="2"/>
    </font>
    <font>
      <u/>
      <sz val="10"/>
      <color theme="10"/>
      <name val="Arial"/>
      <family val="2"/>
    </font>
    <font>
      <b/>
      <u/>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EEF3F8"/>
        <bgColor indexed="64"/>
      </patternFill>
    </fill>
    <fill>
      <patternFill patternType="solid">
        <fgColor rgb="FFFEFECA"/>
        <bgColor indexed="64"/>
      </patternFill>
    </fill>
    <fill>
      <patternFill patternType="solid">
        <fgColor theme="0"/>
        <bgColor indexed="64"/>
      </patternFill>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s>
  <cellStyleXfs count="3">
    <xf numFmtId="0" fontId="0" fillId="0" borderId="0"/>
    <xf numFmtId="9" fontId="13" fillId="0" borderId="0" applyFont="0" applyFill="0" applyBorder="0" applyAlignment="0" applyProtection="0"/>
    <xf numFmtId="0" fontId="33" fillId="0" borderId="0" applyNumberFormat="0" applyFill="0" applyBorder="0" applyAlignment="0" applyProtection="0">
      <alignment vertical="top"/>
      <protection locked="0"/>
    </xf>
  </cellStyleXfs>
  <cellXfs count="186">
    <xf numFmtId="0" fontId="0" fillId="0" borderId="0" xfId="0"/>
    <xf numFmtId="0" fontId="6" fillId="0" borderId="0" xfId="0" applyFont="1" applyProtection="1">
      <protection hidden="1"/>
    </xf>
    <xf numFmtId="0" fontId="3" fillId="0" borderId="3" xfId="0" applyFont="1" applyBorder="1" applyAlignment="1" applyProtection="1">
      <alignment vertical="top" wrapText="1"/>
      <protection hidden="1"/>
    </xf>
    <xf numFmtId="0" fontId="3" fillId="0" borderId="3" xfId="0" applyFont="1" applyBorder="1" applyAlignment="1" applyProtection="1">
      <alignment wrapText="1"/>
      <protection hidden="1"/>
    </xf>
    <xf numFmtId="0" fontId="4" fillId="0" borderId="3" xfId="0" applyFont="1" applyBorder="1" applyAlignment="1" applyProtection="1">
      <alignment wrapText="1"/>
      <protection hidden="1"/>
    </xf>
    <xf numFmtId="0" fontId="4" fillId="0" borderId="3" xfId="0" applyFont="1" applyBorder="1" applyAlignment="1" applyProtection="1">
      <alignment vertical="top" wrapText="1"/>
      <protection hidden="1"/>
    </xf>
    <xf numFmtId="0" fontId="5" fillId="0" borderId="3" xfId="0" applyFont="1" applyBorder="1" applyAlignment="1" applyProtection="1">
      <alignment vertical="top" wrapText="1"/>
      <protection hidden="1"/>
    </xf>
    <xf numFmtId="0" fontId="3" fillId="0" borderId="2" xfId="0" applyFont="1" applyBorder="1" applyAlignment="1" applyProtection="1">
      <alignment horizontal="right" vertical="top" wrapText="1"/>
      <protection hidden="1"/>
    </xf>
    <xf numFmtId="3" fontId="3" fillId="0" borderId="2" xfId="0" applyNumberFormat="1" applyFont="1" applyBorder="1" applyAlignment="1" applyProtection="1">
      <alignment horizontal="right" wrapText="1"/>
      <protection hidden="1"/>
    </xf>
    <xf numFmtId="3" fontId="3" fillId="2" borderId="2" xfId="0" applyNumberFormat="1" applyFont="1" applyFill="1" applyBorder="1" applyAlignment="1" applyProtection="1">
      <alignment horizontal="right" vertical="top" wrapText="1"/>
      <protection hidden="1"/>
    </xf>
    <xf numFmtId="0" fontId="3" fillId="2" borderId="3" xfId="0" applyFont="1" applyFill="1" applyBorder="1" applyAlignment="1" applyProtection="1">
      <alignment vertical="top" wrapText="1"/>
      <protection hidden="1"/>
    </xf>
    <xf numFmtId="0" fontId="3" fillId="2" borderId="1" xfId="0" applyFont="1" applyFill="1" applyBorder="1" applyAlignment="1" applyProtection="1">
      <alignment horizontal="right" vertical="top" wrapText="1"/>
      <protection hidden="1"/>
    </xf>
    <xf numFmtId="0" fontId="6" fillId="0" borderId="0" xfId="0" applyFont="1" applyBorder="1" applyProtection="1">
      <protection hidden="1"/>
    </xf>
    <xf numFmtId="0" fontId="3" fillId="0" borderId="6" xfId="0" applyFont="1" applyFill="1" applyBorder="1" applyAlignment="1" applyProtection="1">
      <alignment horizontal="left" vertical="top" wrapText="1"/>
      <protection hidden="1"/>
    </xf>
    <xf numFmtId="0" fontId="3" fillId="2" borderId="7" xfId="0" applyFont="1" applyFill="1" applyBorder="1" applyAlignment="1" applyProtection="1">
      <alignment horizontal="right" vertical="top" wrapText="1"/>
      <protection hidden="1"/>
    </xf>
    <xf numFmtId="0" fontId="3" fillId="0" borderId="3" xfId="0" applyFont="1" applyBorder="1" applyAlignment="1" applyProtection="1">
      <alignment horizontal="left" vertical="center" wrapText="1"/>
      <protection hidden="1"/>
    </xf>
    <xf numFmtId="3" fontId="3" fillId="2" borderId="3" xfId="0" applyNumberFormat="1" applyFont="1" applyFill="1" applyBorder="1" applyAlignment="1" applyProtection="1">
      <alignment horizontal="right" vertical="top" wrapText="1"/>
      <protection hidden="1"/>
    </xf>
    <xf numFmtId="0" fontId="3" fillId="3" borderId="3" xfId="0" applyFont="1" applyFill="1" applyBorder="1" applyAlignment="1" applyProtection="1">
      <alignment vertical="top" wrapText="1"/>
      <protection hidden="1"/>
    </xf>
    <xf numFmtId="3" fontId="3" fillId="3" borderId="3" xfId="0" applyNumberFormat="1" applyFont="1" applyFill="1" applyBorder="1" applyAlignment="1" applyProtection="1">
      <alignment horizontal="right" vertical="top" wrapText="1"/>
      <protection hidden="1"/>
    </xf>
    <xf numFmtId="3" fontId="3" fillId="0" borderId="3" xfId="0" applyNumberFormat="1" applyFont="1" applyBorder="1" applyAlignment="1" applyProtection="1">
      <alignment horizontal="right" wrapText="1"/>
      <protection hidden="1"/>
    </xf>
    <xf numFmtId="3" fontId="3" fillId="0" borderId="10" xfId="0" applyNumberFormat="1" applyFont="1" applyBorder="1" applyAlignment="1" applyProtection="1">
      <alignment horizontal="right" wrapText="1"/>
      <protection hidden="1"/>
    </xf>
    <xf numFmtId="3" fontId="6" fillId="0" borderId="3" xfId="0" applyNumberFormat="1" applyFont="1" applyBorder="1" applyProtection="1">
      <protection hidden="1"/>
    </xf>
    <xf numFmtId="3" fontId="3" fillId="0" borderId="2" xfId="0" applyNumberFormat="1" applyFont="1" applyBorder="1" applyAlignment="1" applyProtection="1">
      <alignment horizontal="right" vertical="top" wrapText="1"/>
      <protection hidden="1"/>
    </xf>
    <xf numFmtId="14" fontId="3" fillId="2" borderId="6" xfId="0" applyNumberFormat="1" applyFont="1" applyFill="1" applyBorder="1" applyAlignment="1" applyProtection="1">
      <alignment horizontal="right" vertical="top" wrapText="1"/>
      <protection hidden="1"/>
    </xf>
    <xf numFmtId="164" fontId="3" fillId="2" borderId="1" xfId="0" applyNumberFormat="1" applyFont="1" applyFill="1" applyBorder="1" applyAlignment="1" applyProtection="1">
      <alignment horizontal="right" vertical="top" wrapText="1"/>
      <protection hidden="1"/>
    </xf>
    <xf numFmtId="3" fontId="3" fillId="3" borderId="2" xfId="0" applyNumberFormat="1" applyFont="1" applyFill="1" applyBorder="1" applyAlignment="1" applyProtection="1">
      <alignment horizontal="right" vertical="top" wrapText="1"/>
      <protection hidden="1"/>
    </xf>
    <xf numFmtId="0" fontId="3" fillId="5" borderId="3" xfId="0" applyFont="1" applyFill="1" applyBorder="1" applyAlignment="1" applyProtection="1">
      <alignment vertical="top" wrapText="1"/>
      <protection hidden="1"/>
    </xf>
    <xf numFmtId="3" fontId="3" fillId="5" borderId="3" xfId="0" applyNumberFormat="1" applyFont="1" applyFill="1" applyBorder="1" applyAlignment="1" applyProtection="1">
      <alignment horizontal="right" vertical="top" wrapText="1"/>
      <protection hidden="1"/>
    </xf>
    <xf numFmtId="0" fontId="3" fillId="0" borderId="4" xfId="0" applyFont="1" applyFill="1" applyBorder="1" applyAlignment="1" applyProtection="1">
      <alignment horizontal="left" vertical="top" wrapText="1"/>
      <protection hidden="1"/>
    </xf>
    <xf numFmtId="164" fontId="3" fillId="2" borderId="6" xfId="0" applyNumberFormat="1" applyFont="1" applyFill="1" applyBorder="1" applyAlignment="1" applyProtection="1">
      <alignment horizontal="right" vertical="top" wrapText="1"/>
      <protection hidden="1"/>
    </xf>
    <xf numFmtId="0" fontId="3" fillId="2" borderId="6" xfId="0" applyFont="1" applyFill="1" applyBorder="1" applyAlignment="1" applyProtection="1">
      <alignment horizontal="right" vertical="top" wrapText="1"/>
      <protection hidden="1"/>
    </xf>
    <xf numFmtId="9" fontId="14" fillId="0" borderId="0" xfId="0" applyNumberFormat="1" applyFont="1" applyAlignment="1" applyProtection="1">
      <alignment horizontal="right" vertical="center"/>
      <protection hidden="1"/>
    </xf>
    <xf numFmtId="9" fontId="14" fillId="2" borderId="7" xfId="0" applyNumberFormat="1" applyFont="1" applyFill="1" applyBorder="1" applyAlignment="1" applyProtection="1">
      <alignment horizontal="right" vertical="center" wrapText="1"/>
      <protection hidden="1"/>
    </xf>
    <xf numFmtId="9" fontId="14" fillId="2" borderId="10" xfId="0" applyNumberFormat="1" applyFont="1" applyFill="1" applyBorder="1" applyAlignment="1" applyProtection="1">
      <alignment horizontal="right" vertical="center" wrapText="1"/>
      <protection hidden="1"/>
    </xf>
    <xf numFmtId="9" fontId="14" fillId="3" borderId="10" xfId="0" applyNumberFormat="1" applyFont="1" applyFill="1" applyBorder="1" applyAlignment="1" applyProtection="1">
      <alignment horizontal="right" vertical="center" wrapText="1"/>
      <protection hidden="1"/>
    </xf>
    <xf numFmtId="9" fontId="14" fillId="0" borderId="0" xfId="0" applyNumberFormat="1" applyFont="1" applyBorder="1" applyAlignment="1" applyProtection="1">
      <alignment horizontal="right" vertical="center"/>
      <protection hidden="1"/>
    </xf>
    <xf numFmtId="0" fontId="6" fillId="0" borderId="0" xfId="0" applyFont="1" applyAlignment="1" applyProtection="1">
      <protection hidden="1"/>
    </xf>
    <xf numFmtId="3" fontId="3" fillId="0" borderId="3" xfId="0" applyNumberFormat="1" applyFont="1" applyBorder="1" applyAlignment="1" applyProtection="1">
      <alignment vertical="top" wrapText="1"/>
      <protection hidden="1"/>
    </xf>
    <xf numFmtId="3" fontId="3" fillId="0" borderId="3" xfId="0" applyNumberFormat="1" applyFont="1" applyBorder="1" applyAlignment="1" applyProtection="1">
      <alignment wrapText="1"/>
      <protection hidden="1"/>
    </xf>
    <xf numFmtId="0" fontId="21" fillId="0" borderId="0" xfId="0" applyFont="1" applyAlignment="1" applyProtection="1">
      <alignment horizontal="center" vertical="center"/>
      <protection hidden="1"/>
    </xf>
    <xf numFmtId="0" fontId="21" fillId="0" borderId="0" xfId="0" applyFont="1" applyBorder="1" applyAlignment="1" applyProtection="1">
      <alignment horizontal="center" vertical="center" wrapText="1"/>
      <protection hidden="1"/>
    </xf>
    <xf numFmtId="0" fontId="21" fillId="0" borderId="3" xfId="0" applyFont="1" applyBorder="1" applyAlignment="1" applyProtection="1">
      <alignment horizontal="center" vertical="center" wrapText="1"/>
      <protection hidden="1"/>
    </xf>
    <xf numFmtId="0" fontId="21" fillId="2" borderId="3" xfId="0" applyFont="1" applyFill="1" applyBorder="1" applyAlignment="1" applyProtection="1">
      <alignment horizontal="center" vertical="center" wrapText="1"/>
      <protection hidden="1"/>
    </xf>
    <xf numFmtId="0" fontId="21" fillId="3" borderId="3" xfId="0" applyFont="1" applyFill="1" applyBorder="1" applyAlignment="1" applyProtection="1">
      <alignment horizontal="center" vertical="center" wrapText="1"/>
      <protection hidden="1"/>
    </xf>
    <xf numFmtId="0" fontId="20" fillId="0" borderId="3" xfId="0" applyFont="1" applyBorder="1" applyAlignment="1" applyProtection="1">
      <alignment horizontal="center" vertical="center" wrapText="1"/>
      <protection hidden="1"/>
    </xf>
    <xf numFmtId="0" fontId="22" fillId="0" borderId="3" xfId="0" applyFont="1" applyBorder="1" applyAlignment="1" applyProtection="1">
      <alignment horizontal="center" vertical="center" wrapText="1"/>
      <protection hidden="1"/>
    </xf>
    <xf numFmtId="0" fontId="21" fillId="0" borderId="3" xfId="0" applyFont="1" applyBorder="1" applyAlignment="1" applyProtection="1">
      <alignment horizontal="center" wrapText="1"/>
      <protection hidden="1"/>
    </xf>
    <xf numFmtId="1" fontId="3" fillId="0" borderId="2" xfId="1" applyNumberFormat="1" applyFont="1" applyBorder="1" applyAlignment="1" applyProtection="1">
      <alignment horizontal="right" vertical="top" wrapText="1"/>
      <protection hidden="1"/>
    </xf>
    <xf numFmtId="0" fontId="3" fillId="0" borderId="3" xfId="0" applyFont="1" applyBorder="1" applyAlignment="1" applyProtection="1">
      <alignment vertical="center" wrapText="1"/>
      <protection hidden="1"/>
    </xf>
    <xf numFmtId="3" fontId="3" fillId="0" borderId="2" xfId="0" applyNumberFormat="1" applyFont="1" applyBorder="1" applyAlignment="1" applyProtection="1">
      <alignment horizontal="right" vertical="center" wrapText="1"/>
      <protection hidden="1"/>
    </xf>
    <xf numFmtId="3" fontId="3" fillId="2" borderId="2" xfId="0" applyNumberFormat="1" applyFont="1" applyFill="1" applyBorder="1" applyAlignment="1" applyProtection="1">
      <alignment horizontal="right" vertical="center" wrapText="1"/>
      <protection hidden="1"/>
    </xf>
    <xf numFmtId="0" fontId="3" fillId="2" borderId="3" xfId="0" applyFont="1" applyFill="1" applyBorder="1" applyAlignment="1" applyProtection="1">
      <alignment vertical="center" wrapText="1"/>
      <protection hidden="1"/>
    </xf>
    <xf numFmtId="3" fontId="3" fillId="3" borderId="9" xfId="0" applyNumberFormat="1" applyFont="1" applyFill="1" applyBorder="1" applyAlignment="1" applyProtection="1">
      <alignment horizontal="right" vertical="top" wrapText="1"/>
      <protection hidden="1"/>
    </xf>
    <xf numFmtId="3" fontId="3" fillId="2" borderId="3" xfId="0" applyNumberFormat="1" applyFont="1" applyFill="1" applyBorder="1" applyAlignment="1" applyProtection="1">
      <alignment vertical="top" wrapText="1"/>
      <protection hidden="1"/>
    </xf>
    <xf numFmtId="3" fontId="3" fillId="3" borderId="3" xfId="0" applyNumberFormat="1" applyFont="1" applyFill="1" applyBorder="1" applyAlignment="1" applyProtection="1">
      <alignment vertical="top" wrapText="1"/>
      <protection hidden="1"/>
    </xf>
    <xf numFmtId="3" fontId="9" fillId="0" borderId="3" xfId="0" applyNumberFormat="1" applyFont="1" applyBorder="1" applyAlignment="1" applyProtection="1">
      <alignment horizontal="right" wrapText="1"/>
      <protection hidden="1"/>
    </xf>
    <xf numFmtId="3" fontId="3" fillId="0" borderId="3" xfId="0" applyNumberFormat="1" applyFont="1" applyBorder="1" applyAlignment="1" applyProtection="1">
      <alignment vertical="center" wrapText="1"/>
      <protection hidden="1"/>
    </xf>
    <xf numFmtId="0" fontId="6" fillId="0" borderId="0" xfId="0" applyFont="1" applyAlignment="1" applyProtection="1">
      <alignment vertical="center"/>
      <protection hidden="1"/>
    </xf>
    <xf numFmtId="3" fontId="3" fillId="4" borderId="2" xfId="0" applyNumberFormat="1" applyFont="1" applyFill="1" applyBorder="1" applyAlignment="1" applyProtection="1">
      <alignment horizontal="right" wrapText="1"/>
      <protection hidden="1"/>
    </xf>
    <xf numFmtId="3" fontId="3" fillId="0" borderId="3" xfId="0" applyNumberFormat="1" applyFont="1" applyBorder="1" applyAlignment="1" applyProtection="1">
      <alignment horizontal="right" vertical="top" wrapText="1"/>
      <protection hidden="1"/>
    </xf>
    <xf numFmtId="3" fontId="9" fillId="0" borderId="3" xfId="0" applyNumberFormat="1" applyFont="1" applyBorder="1" applyAlignment="1" applyProtection="1">
      <alignment horizontal="right" vertical="top" wrapText="1"/>
      <protection hidden="1"/>
    </xf>
    <xf numFmtId="3" fontId="3" fillId="0" borderId="3" xfId="0" applyNumberFormat="1" applyFont="1" applyFill="1" applyBorder="1" applyAlignment="1" applyProtection="1">
      <alignment horizontal="right" wrapText="1"/>
      <protection hidden="1"/>
    </xf>
    <xf numFmtId="3" fontId="3" fillId="0" borderId="3" xfId="0" applyNumberFormat="1" applyFont="1" applyFill="1" applyBorder="1" applyAlignment="1" applyProtection="1">
      <alignment horizontal="right" vertical="top" wrapText="1"/>
      <protection hidden="1"/>
    </xf>
    <xf numFmtId="0" fontId="3" fillId="0" borderId="9" xfId="0" applyFont="1" applyBorder="1" applyAlignment="1" applyProtection="1">
      <alignment wrapText="1"/>
      <protection hidden="1"/>
    </xf>
    <xf numFmtId="167" fontId="3" fillId="0" borderId="2" xfId="1" applyNumberFormat="1" applyFont="1" applyBorder="1" applyAlignment="1" applyProtection="1">
      <alignment horizontal="right" vertical="top" wrapText="1"/>
      <protection hidden="1"/>
    </xf>
    <xf numFmtId="167" fontId="3" fillId="0" borderId="2" xfId="0" applyNumberFormat="1" applyFont="1" applyBorder="1" applyAlignment="1" applyProtection="1">
      <alignment horizontal="right" vertical="top" wrapText="1"/>
      <protection hidden="1"/>
    </xf>
    <xf numFmtId="167" fontId="24" fillId="0" borderId="10" xfId="0" applyNumberFormat="1" applyFont="1" applyBorder="1" applyAlignment="1" applyProtection="1">
      <alignment horizontal="right" wrapText="1"/>
      <protection hidden="1"/>
    </xf>
    <xf numFmtId="167" fontId="24" fillId="0" borderId="10" xfId="0" applyNumberFormat="1" applyFont="1" applyBorder="1" applyAlignment="1" applyProtection="1">
      <alignment horizontal="right" vertical="top" wrapText="1"/>
      <protection hidden="1"/>
    </xf>
    <xf numFmtId="167" fontId="25" fillId="5" borderId="9" xfId="1" applyNumberFormat="1" applyFont="1" applyFill="1" applyBorder="1" applyAlignment="1" applyProtection="1">
      <alignment vertical="center" wrapText="1"/>
      <protection hidden="1"/>
    </xf>
    <xf numFmtId="167" fontId="25" fillId="2" borderId="9" xfId="1" applyNumberFormat="1" applyFont="1" applyFill="1" applyBorder="1" applyAlignment="1" applyProtection="1">
      <alignment vertical="center" wrapText="1"/>
      <protection hidden="1"/>
    </xf>
    <xf numFmtId="167" fontId="25" fillId="3" borderId="9" xfId="1" applyNumberFormat="1" applyFont="1" applyFill="1" applyBorder="1" applyAlignment="1" applyProtection="1">
      <alignment vertical="center" wrapText="1"/>
      <protection hidden="1"/>
    </xf>
    <xf numFmtId="167" fontId="25" fillId="5" borderId="10" xfId="1" applyNumberFormat="1" applyFont="1" applyFill="1" applyBorder="1" applyAlignment="1" applyProtection="1">
      <alignment vertical="center" wrapText="1"/>
      <protection hidden="1"/>
    </xf>
    <xf numFmtId="167" fontId="25" fillId="2" borderId="10" xfId="1" applyNumberFormat="1" applyFont="1" applyFill="1" applyBorder="1" applyAlignment="1" applyProtection="1">
      <alignment vertical="center" wrapText="1"/>
      <protection hidden="1"/>
    </xf>
    <xf numFmtId="9" fontId="25" fillId="0" borderId="9" xfId="0" applyNumberFormat="1" applyFont="1" applyFill="1" applyBorder="1" applyAlignment="1" applyProtection="1">
      <alignment horizontal="right" vertical="center" wrapText="1"/>
      <protection hidden="1"/>
    </xf>
    <xf numFmtId="9" fontId="25" fillId="2" borderId="10" xfId="0" applyNumberFormat="1" applyFont="1" applyFill="1" applyBorder="1" applyAlignment="1" applyProtection="1">
      <alignment horizontal="right" vertical="center" wrapText="1"/>
      <protection hidden="1"/>
    </xf>
    <xf numFmtId="9" fontId="25" fillId="0" borderId="10" xfId="0" applyNumberFormat="1" applyFont="1" applyFill="1" applyBorder="1" applyAlignment="1" applyProtection="1">
      <alignment horizontal="right" vertical="center" wrapText="1"/>
      <protection hidden="1"/>
    </xf>
    <xf numFmtId="167" fontId="25" fillId="2" borderId="10" xfId="1" applyNumberFormat="1" applyFont="1" applyFill="1" applyBorder="1" applyAlignment="1" applyProtection="1">
      <alignment horizontal="right" vertical="center" wrapText="1"/>
      <protection hidden="1"/>
    </xf>
    <xf numFmtId="167" fontId="25" fillId="3" borderId="10" xfId="1" applyNumberFormat="1" applyFont="1" applyFill="1" applyBorder="1" applyAlignment="1" applyProtection="1">
      <alignment horizontal="right" vertical="center" wrapText="1"/>
      <protection hidden="1"/>
    </xf>
    <xf numFmtId="167" fontId="25" fillId="0" borderId="10" xfId="1" applyNumberFormat="1" applyFont="1" applyFill="1" applyBorder="1" applyAlignment="1" applyProtection="1">
      <alignment horizontal="right" wrapText="1"/>
      <protection hidden="1"/>
    </xf>
    <xf numFmtId="167" fontId="25" fillId="0" borderId="10" xfId="1" applyNumberFormat="1" applyFont="1" applyFill="1" applyBorder="1" applyAlignment="1" applyProtection="1">
      <alignment horizontal="right" vertical="center" wrapText="1"/>
      <protection hidden="1"/>
    </xf>
    <xf numFmtId="167" fontId="24" fillId="2" borderId="9" xfId="1" applyNumberFormat="1" applyFont="1" applyFill="1" applyBorder="1" applyAlignment="1" applyProtection="1">
      <alignment horizontal="right" vertical="top" wrapText="1"/>
      <protection hidden="1"/>
    </xf>
    <xf numFmtId="3" fontId="3" fillId="6" borderId="3" xfId="0" applyNumberFormat="1" applyFont="1" applyFill="1" applyBorder="1" applyAlignment="1" applyProtection="1">
      <alignment horizontal="right" wrapText="1"/>
      <protection locked="0"/>
    </xf>
    <xf numFmtId="3" fontId="3" fillId="6" borderId="3" xfId="0" applyNumberFormat="1" applyFont="1" applyFill="1" applyBorder="1" applyAlignment="1" applyProtection="1">
      <alignment horizontal="right" vertical="top" wrapText="1"/>
      <protection locked="0"/>
    </xf>
    <xf numFmtId="3" fontId="9" fillId="6" borderId="3" xfId="0" applyNumberFormat="1" applyFont="1" applyFill="1" applyBorder="1" applyAlignment="1" applyProtection="1">
      <alignment horizontal="right" wrapText="1"/>
      <protection locked="0"/>
    </xf>
    <xf numFmtId="3" fontId="9" fillId="6" borderId="3" xfId="0" applyNumberFormat="1" applyFont="1" applyFill="1" applyBorder="1" applyAlignment="1" applyProtection="1">
      <alignment horizontal="right" vertical="top" wrapText="1"/>
      <protection locked="0"/>
    </xf>
    <xf numFmtId="167" fontId="25" fillId="6" borderId="10" xfId="1" applyNumberFormat="1" applyFont="1" applyFill="1" applyBorder="1" applyAlignment="1" applyProtection="1">
      <alignment horizontal="right" wrapText="1"/>
      <protection locked="0"/>
    </xf>
    <xf numFmtId="167" fontId="25" fillId="6" borderId="10" xfId="1" applyNumberFormat="1" applyFont="1" applyFill="1" applyBorder="1" applyAlignment="1" applyProtection="1">
      <alignment horizontal="right" vertical="center" wrapText="1"/>
      <protection locked="0"/>
    </xf>
    <xf numFmtId="9" fontId="3" fillId="6" borderId="3" xfId="0" applyNumberFormat="1" applyFont="1" applyFill="1" applyBorder="1" applyAlignment="1" applyProtection="1">
      <alignment horizontal="right" wrapText="1"/>
      <protection locked="0"/>
    </xf>
    <xf numFmtId="3" fontId="3" fillId="6" borderId="2" xfId="0" applyNumberFormat="1" applyFont="1" applyFill="1" applyBorder="1" applyAlignment="1" applyProtection="1">
      <alignment horizontal="right" vertical="top" wrapText="1"/>
      <protection locked="0"/>
    </xf>
    <xf numFmtId="3" fontId="3" fillId="0" borderId="10" xfId="0" applyNumberFormat="1" applyFont="1" applyBorder="1" applyAlignment="1" applyProtection="1">
      <alignment horizontal="right" vertical="center" wrapText="1"/>
      <protection hidden="1"/>
    </xf>
    <xf numFmtId="3" fontId="3" fillId="6" borderId="3" xfId="0" applyNumberFormat="1" applyFont="1" applyFill="1" applyBorder="1" applyAlignment="1" applyProtection="1">
      <alignment horizontal="right" vertical="center" wrapText="1"/>
      <protection locked="0"/>
    </xf>
    <xf numFmtId="3" fontId="3" fillId="0" borderId="3" xfId="0" applyNumberFormat="1" applyFont="1" applyFill="1" applyBorder="1" applyAlignment="1" applyProtection="1">
      <alignment horizontal="right" vertical="center" wrapText="1"/>
      <protection hidden="1"/>
    </xf>
    <xf numFmtId="9" fontId="3" fillId="6" borderId="3" xfId="1" applyFont="1" applyFill="1" applyBorder="1" applyAlignment="1" applyProtection="1">
      <alignment horizontal="right" vertical="center" wrapText="1"/>
      <protection locked="0"/>
    </xf>
    <xf numFmtId="167" fontId="3" fillId="6" borderId="3" xfId="0" applyNumberFormat="1" applyFont="1" applyFill="1" applyBorder="1" applyAlignment="1" applyProtection="1">
      <alignment horizontal="right" wrapText="1"/>
      <protection locked="0"/>
    </xf>
    <xf numFmtId="0" fontId="4" fillId="0" borderId="6" xfId="0" applyFont="1" applyFill="1" applyBorder="1" applyAlignment="1" applyProtection="1">
      <alignment horizontal="left" vertical="top" wrapText="1"/>
      <protection hidden="1"/>
    </xf>
    <xf numFmtId="165" fontId="3" fillId="6" borderId="2" xfId="0" applyNumberFormat="1" applyFont="1" applyFill="1" applyBorder="1" applyAlignment="1" applyProtection="1">
      <alignment horizontal="right" vertical="center" wrapText="1"/>
      <protection locked="0"/>
    </xf>
    <xf numFmtId="3" fontId="3" fillId="6" borderId="2" xfId="0" applyNumberFormat="1" applyFont="1" applyFill="1" applyBorder="1" applyAlignment="1" applyProtection="1">
      <alignment horizontal="right" vertical="center" wrapText="1"/>
      <protection locked="0"/>
    </xf>
    <xf numFmtId="165" fontId="3" fillId="6" borderId="2" xfId="0" applyNumberFormat="1" applyFont="1" applyFill="1" applyBorder="1" applyAlignment="1" applyProtection="1">
      <alignment horizontal="right" wrapText="1"/>
      <protection locked="0"/>
    </xf>
    <xf numFmtId="166" fontId="3" fillId="6" borderId="2" xfId="0" applyNumberFormat="1" applyFont="1" applyFill="1" applyBorder="1" applyAlignment="1" applyProtection="1">
      <alignment horizontal="right" vertical="center" wrapText="1"/>
      <protection locked="0"/>
    </xf>
    <xf numFmtId="0" fontId="3" fillId="0" borderId="3" xfId="0" applyFont="1" applyBorder="1" applyAlignment="1" applyProtection="1">
      <alignment horizontal="left" vertical="center" wrapText="1"/>
      <protection hidden="1"/>
    </xf>
    <xf numFmtId="0" fontId="29" fillId="7" borderId="0" xfId="0" applyFont="1" applyFill="1" applyProtection="1">
      <protection hidden="1"/>
    </xf>
    <xf numFmtId="0" fontId="31" fillId="7" borderId="0" xfId="0" applyFont="1" applyFill="1" applyAlignment="1" applyProtection="1">
      <alignment horizontal="center"/>
      <protection hidden="1"/>
    </xf>
    <xf numFmtId="0" fontId="29" fillId="7" borderId="0" xfId="0" applyFont="1" applyFill="1" applyAlignment="1" applyProtection="1">
      <alignment vertical="top" wrapText="1"/>
      <protection hidden="1"/>
    </xf>
    <xf numFmtId="0" fontId="30" fillId="7" borderId="0" xfId="0" applyFont="1" applyFill="1" applyAlignment="1" applyProtection="1">
      <alignment horizontal="left" vertical="top"/>
      <protection hidden="1"/>
    </xf>
    <xf numFmtId="0" fontId="29" fillId="7" borderId="0" xfId="0" applyFont="1" applyFill="1" applyAlignment="1" applyProtection="1">
      <alignment horizontal="left" vertical="top" wrapText="1"/>
      <protection hidden="1"/>
    </xf>
    <xf numFmtId="0" fontId="30" fillId="7" borderId="0" xfId="0" applyFont="1" applyFill="1" applyProtection="1">
      <protection hidden="1"/>
    </xf>
    <xf numFmtId="0" fontId="29" fillId="7" borderId="0" xfId="0" applyFont="1" applyFill="1" applyAlignment="1" applyProtection="1">
      <alignment horizontal="left" vertical="top"/>
      <protection hidden="1"/>
    </xf>
    <xf numFmtId="0" fontId="29" fillId="7" borderId="0" xfId="0" applyFont="1" applyFill="1" applyBorder="1" applyProtection="1">
      <protection hidden="1"/>
    </xf>
    <xf numFmtId="0" fontId="29" fillId="7" borderId="0" xfId="0" applyFont="1" applyFill="1" applyBorder="1" applyAlignment="1" applyProtection="1">
      <alignment vertical="top" wrapText="1"/>
      <protection hidden="1"/>
    </xf>
    <xf numFmtId="0" fontId="29" fillId="7" borderId="0" xfId="0" applyFont="1" applyFill="1" applyBorder="1" applyAlignment="1" applyProtection="1">
      <alignment horizontal="left" vertical="top" wrapText="1"/>
      <protection hidden="1"/>
    </xf>
    <xf numFmtId="0" fontId="7" fillId="7" borderId="0" xfId="0" applyFont="1" applyFill="1" applyProtection="1">
      <protection hidden="1"/>
    </xf>
    <xf numFmtId="0" fontId="11" fillId="7" borderId="0" xfId="0" applyFont="1" applyFill="1" applyAlignment="1" applyProtection="1">
      <alignment horizontal="center"/>
      <protection hidden="1"/>
    </xf>
    <xf numFmtId="0" fontId="7" fillId="7" borderId="4" xfId="0" applyFont="1" applyFill="1" applyBorder="1" applyProtection="1">
      <protection hidden="1"/>
    </xf>
    <xf numFmtId="0" fontId="7" fillId="7" borderId="4" xfId="0" applyFont="1" applyFill="1" applyBorder="1" applyAlignment="1" applyProtection="1">
      <alignment horizontal="center"/>
      <protection hidden="1"/>
    </xf>
    <xf numFmtId="0" fontId="7" fillId="7" borderId="0" xfId="0" applyFont="1" applyFill="1" applyAlignment="1" applyProtection="1">
      <alignment horizontal="center"/>
      <protection hidden="1"/>
    </xf>
    <xf numFmtId="0" fontId="6" fillId="7" borderId="0" xfId="0" applyFont="1" applyFill="1" applyBorder="1" applyProtection="1">
      <protection hidden="1"/>
    </xf>
    <xf numFmtId="0" fontId="6" fillId="7" borderId="0" xfId="0" applyFont="1" applyFill="1" applyBorder="1" applyAlignment="1" applyProtection="1">
      <alignment horizontal="right"/>
      <protection hidden="1"/>
    </xf>
    <xf numFmtId="0" fontId="3" fillId="7" borderId="8" xfId="0" applyFont="1" applyFill="1" applyBorder="1" applyAlignment="1" applyProtection="1">
      <alignment horizontal="right" vertical="top" wrapText="1"/>
      <protection hidden="1"/>
    </xf>
    <xf numFmtId="0" fontId="3" fillId="7" borderId="0" xfId="0" applyFont="1" applyFill="1" applyBorder="1" applyAlignment="1" applyProtection="1">
      <alignment horizontal="right" vertical="top" wrapText="1"/>
      <protection hidden="1"/>
    </xf>
    <xf numFmtId="0" fontId="3" fillId="7" borderId="8" xfId="0" applyFont="1" applyFill="1" applyBorder="1" applyAlignment="1" applyProtection="1">
      <alignment horizontal="right" wrapText="1"/>
      <protection hidden="1"/>
    </xf>
    <xf numFmtId="0" fontId="3" fillId="7" borderId="0" xfId="0" applyFont="1" applyFill="1" applyBorder="1" applyAlignment="1" applyProtection="1">
      <alignment horizontal="right" wrapText="1"/>
      <protection hidden="1"/>
    </xf>
    <xf numFmtId="0" fontId="6" fillId="7" borderId="0" xfId="0" applyFont="1" applyFill="1" applyProtection="1">
      <protection hidden="1"/>
    </xf>
    <xf numFmtId="0" fontId="23" fillId="7" borderId="0" xfId="0" applyFont="1" applyFill="1" applyBorder="1" applyProtection="1">
      <protection hidden="1"/>
    </xf>
    <xf numFmtId="0" fontId="8" fillId="7" borderId="0" xfId="0" applyFont="1" applyFill="1" applyProtection="1">
      <protection hidden="1"/>
    </xf>
    <xf numFmtId="0" fontId="6" fillId="7" borderId="0" xfId="0" applyNumberFormat="1" applyFont="1" applyFill="1" applyBorder="1" applyAlignment="1" applyProtection="1">
      <alignment horizontal="right"/>
      <protection hidden="1"/>
    </xf>
    <xf numFmtId="0" fontId="4" fillId="7" borderId="0" xfId="0" applyNumberFormat="1" applyFont="1" applyFill="1" applyBorder="1" applyAlignment="1" applyProtection="1">
      <alignment horizontal="left" vertical="top" wrapText="1"/>
      <protection hidden="1"/>
    </xf>
    <xf numFmtId="0" fontId="27" fillId="7" borderId="0" xfId="0" applyFont="1" applyFill="1" applyAlignment="1" applyProtection="1">
      <alignment vertical="center"/>
      <protection hidden="1"/>
    </xf>
    <xf numFmtId="0" fontId="15" fillId="7" borderId="0" xfId="0" applyFont="1" applyFill="1" applyAlignment="1" applyProtection="1">
      <alignment horizontal="right" vertical="center"/>
      <protection hidden="1"/>
    </xf>
    <xf numFmtId="0" fontId="3" fillId="7" borderId="4" xfId="0" applyFont="1" applyFill="1" applyBorder="1" applyAlignment="1" applyProtection="1">
      <alignment horizontal="left" vertical="top" wrapText="1"/>
      <protection hidden="1"/>
    </xf>
    <xf numFmtId="0" fontId="3" fillId="7" borderId="4" xfId="0" applyFont="1" applyFill="1" applyBorder="1" applyAlignment="1" applyProtection="1">
      <alignment horizontal="right" vertical="top" wrapText="1"/>
      <protection hidden="1"/>
    </xf>
    <xf numFmtId="14" fontId="3" fillId="7" borderId="6" xfId="0" applyNumberFormat="1" applyFont="1" applyFill="1" applyBorder="1" applyAlignment="1" applyProtection="1">
      <alignment horizontal="right" vertical="top" wrapText="1"/>
      <protection hidden="1"/>
    </xf>
    <xf numFmtId="3" fontId="3" fillId="7" borderId="10" xfId="0" applyNumberFormat="1" applyFont="1" applyFill="1" applyBorder="1" applyAlignment="1" applyProtection="1">
      <alignment horizontal="right" vertical="center" wrapText="1"/>
      <protection hidden="1"/>
    </xf>
    <xf numFmtId="167" fontId="24" fillId="7" borderId="10" xfId="0" applyNumberFormat="1" applyFont="1" applyFill="1" applyBorder="1" applyAlignment="1" applyProtection="1">
      <alignment horizontal="right" wrapText="1"/>
      <protection hidden="1"/>
    </xf>
    <xf numFmtId="167" fontId="24" fillId="7" borderId="10" xfId="0" applyNumberFormat="1" applyFont="1" applyFill="1" applyBorder="1" applyAlignment="1" applyProtection="1">
      <alignment horizontal="right" vertical="top" wrapText="1"/>
      <protection hidden="1"/>
    </xf>
    <xf numFmtId="3" fontId="24" fillId="7" borderId="10" xfId="0" applyNumberFormat="1" applyFont="1" applyFill="1" applyBorder="1" applyAlignment="1" applyProtection="1">
      <alignment horizontal="right" wrapText="1"/>
      <protection hidden="1"/>
    </xf>
    <xf numFmtId="3" fontId="26" fillId="7" borderId="10" xfId="0" applyNumberFormat="1" applyFont="1" applyFill="1" applyBorder="1" applyProtection="1">
      <protection hidden="1"/>
    </xf>
    <xf numFmtId="167" fontId="25" fillId="7" borderId="10" xfId="1" applyNumberFormat="1" applyFont="1" applyFill="1" applyBorder="1" applyAlignment="1" applyProtection="1">
      <alignment horizontal="right" vertical="center" wrapText="1"/>
      <protection hidden="1"/>
    </xf>
    <xf numFmtId="9" fontId="14" fillId="7" borderId="10" xfId="0" applyNumberFormat="1" applyFont="1" applyFill="1" applyBorder="1" applyAlignment="1" applyProtection="1">
      <alignment horizontal="right" wrapText="1"/>
      <protection hidden="1"/>
    </xf>
    <xf numFmtId="9" fontId="14" fillId="7" borderId="10" xfId="0" applyNumberFormat="1" applyFont="1" applyFill="1" applyBorder="1" applyAlignment="1" applyProtection="1">
      <alignment horizontal="right" vertical="center" wrapText="1"/>
      <protection hidden="1"/>
    </xf>
    <xf numFmtId="9" fontId="14" fillId="7" borderId="0" xfId="0" applyNumberFormat="1" applyFont="1" applyFill="1" applyAlignment="1" applyProtection="1">
      <alignment horizontal="right" vertical="center"/>
      <protection hidden="1"/>
    </xf>
    <xf numFmtId="9" fontId="14" fillId="7" borderId="0" xfId="0" applyNumberFormat="1" applyFont="1" applyFill="1" applyBorder="1" applyAlignment="1" applyProtection="1">
      <alignment horizontal="right" vertical="center"/>
      <protection hidden="1"/>
    </xf>
    <xf numFmtId="0" fontId="6" fillId="7" borderId="0" xfId="0" applyFont="1" applyFill="1" applyBorder="1" applyAlignment="1" applyProtection="1">
      <protection hidden="1"/>
    </xf>
    <xf numFmtId="0" fontId="6" fillId="7" borderId="0" xfId="0" applyFont="1" applyFill="1" applyAlignment="1" applyProtection="1">
      <protection hidden="1"/>
    </xf>
    <xf numFmtId="0" fontId="6" fillId="7" borderId="11" xfId="0" applyFont="1" applyFill="1" applyBorder="1" applyProtection="1">
      <protection hidden="1"/>
    </xf>
    <xf numFmtId="0" fontId="17" fillId="7" borderId="0" xfId="0" applyFont="1" applyFill="1" applyBorder="1" applyAlignment="1" applyProtection="1">
      <alignment horizontal="right" vertical="top" wrapText="1"/>
      <protection hidden="1"/>
    </xf>
    <xf numFmtId="0" fontId="16" fillId="7" borderId="0" xfId="0" applyFont="1" applyFill="1" applyBorder="1" applyProtection="1">
      <protection hidden="1"/>
    </xf>
    <xf numFmtId="0" fontId="16" fillId="7" borderId="0" xfId="0" applyFont="1" applyFill="1" applyProtection="1">
      <protection hidden="1"/>
    </xf>
    <xf numFmtId="0" fontId="15" fillId="7" borderId="0" xfId="0" applyFont="1" applyFill="1" applyProtection="1">
      <protection hidden="1"/>
    </xf>
    <xf numFmtId="0" fontId="15" fillId="7" borderId="0" xfId="0" applyFont="1" applyFill="1" applyAlignment="1" applyProtection="1">
      <alignment horizontal="right"/>
      <protection hidden="1"/>
    </xf>
    <xf numFmtId="0" fontId="6" fillId="7" borderId="0" xfId="0" applyFont="1" applyFill="1" applyBorder="1" applyAlignment="1" applyProtection="1">
      <alignment vertical="center"/>
      <protection hidden="1"/>
    </xf>
    <xf numFmtId="9" fontId="6" fillId="7" borderId="0" xfId="1" applyFont="1" applyFill="1" applyBorder="1" applyAlignment="1" applyProtection="1">
      <alignment horizontal="right" vertical="center"/>
      <protection hidden="1"/>
    </xf>
    <xf numFmtId="0" fontId="6" fillId="7" borderId="0" xfId="0" applyFont="1" applyFill="1" applyBorder="1" applyAlignment="1" applyProtection="1">
      <alignment horizontal="left" vertical="center"/>
      <protection hidden="1"/>
    </xf>
    <xf numFmtId="0" fontId="6" fillId="7" borderId="0" xfId="0" applyFont="1" applyFill="1" applyBorder="1" applyAlignment="1" applyProtection="1">
      <alignment horizontal="right" vertical="center"/>
      <protection hidden="1"/>
    </xf>
    <xf numFmtId="0" fontId="21" fillId="7" borderId="0" xfId="0" applyFont="1" applyFill="1" applyAlignment="1" applyProtection="1">
      <alignment horizontal="center" vertical="center"/>
      <protection hidden="1"/>
    </xf>
    <xf numFmtId="0" fontId="19" fillId="7" borderId="0" xfId="0" applyFont="1" applyFill="1" applyAlignment="1" applyProtection="1">
      <alignment horizontal="center" vertical="center"/>
      <protection hidden="1"/>
    </xf>
    <xf numFmtId="0" fontId="6" fillId="7" borderId="0" xfId="0" applyNumberFormat="1" applyFont="1" applyFill="1" applyAlignment="1" applyProtection="1">
      <alignment horizontal="right"/>
      <protection hidden="1"/>
    </xf>
    <xf numFmtId="0" fontId="18" fillId="7" borderId="0" xfId="0" applyFont="1" applyFill="1" applyProtection="1">
      <protection hidden="1"/>
    </xf>
    <xf numFmtId="0" fontId="6" fillId="7" borderId="0" xfId="0" applyFont="1" applyFill="1" applyAlignment="1" applyProtection="1">
      <alignment horizontal="right"/>
      <protection hidden="1"/>
    </xf>
    <xf numFmtId="0" fontId="20" fillId="7" borderId="0" xfId="0" applyNumberFormat="1" applyFont="1" applyFill="1" applyBorder="1" applyAlignment="1" applyProtection="1">
      <alignment horizontal="center" vertical="center" wrapText="1"/>
      <protection hidden="1"/>
    </xf>
    <xf numFmtId="0" fontId="3" fillId="7" borderId="0" xfId="0" applyFont="1" applyFill="1" applyBorder="1" applyAlignment="1" applyProtection="1">
      <alignment vertical="top" wrapText="1"/>
      <protection hidden="1"/>
    </xf>
    <xf numFmtId="0" fontId="9" fillId="7" borderId="0" xfId="0" applyFont="1" applyFill="1" applyBorder="1" applyAlignment="1" applyProtection="1">
      <alignment vertical="top" wrapText="1"/>
      <protection hidden="1"/>
    </xf>
    <xf numFmtId="3" fontId="9" fillId="7" borderId="0" xfId="0" applyNumberFormat="1" applyFont="1" applyFill="1" applyBorder="1" applyAlignment="1" applyProtection="1">
      <alignment horizontal="right" vertical="top" wrapText="1"/>
      <protection hidden="1"/>
    </xf>
    <xf numFmtId="0" fontId="9" fillId="7" borderId="0" xfId="0" applyFont="1" applyFill="1" applyBorder="1" applyAlignment="1" applyProtection="1">
      <alignment wrapText="1"/>
      <protection hidden="1"/>
    </xf>
    <xf numFmtId="3" fontId="9" fillId="7" borderId="0" xfId="0" applyNumberFormat="1" applyFont="1" applyFill="1" applyBorder="1" applyAlignment="1" applyProtection="1">
      <alignment horizontal="right" wrapText="1"/>
      <protection hidden="1"/>
    </xf>
    <xf numFmtId="0" fontId="3" fillId="7" borderId="0" xfId="0" applyFont="1" applyFill="1" applyBorder="1" applyAlignment="1" applyProtection="1">
      <alignment horizontal="left" vertical="center" wrapText="1"/>
      <protection hidden="1"/>
    </xf>
    <xf numFmtId="167" fontId="3" fillId="7" borderId="0" xfId="0" applyNumberFormat="1" applyFont="1" applyFill="1" applyBorder="1" applyAlignment="1" applyProtection="1">
      <alignment horizontal="right" vertical="top" wrapText="1"/>
      <protection hidden="1"/>
    </xf>
    <xf numFmtId="0" fontId="34" fillId="7" borderId="0" xfId="2" applyFont="1" applyFill="1" applyAlignment="1" applyProtection="1">
      <alignment horizontal="left" vertical="top"/>
      <protection hidden="1"/>
    </xf>
    <xf numFmtId="0" fontId="34" fillId="7" borderId="0" xfId="2" applyFont="1" applyFill="1" applyBorder="1" applyAlignment="1" applyProtection="1">
      <alignment horizontal="left" vertical="top"/>
      <protection hidden="1"/>
    </xf>
    <xf numFmtId="0" fontId="3" fillId="0" borderId="3" xfId="0" applyFont="1" applyBorder="1" applyAlignment="1" applyProtection="1">
      <alignment horizontal="left" vertical="center" wrapText="1"/>
      <protection hidden="1"/>
    </xf>
    <xf numFmtId="3" fontId="9" fillId="6" borderId="2" xfId="0" applyNumberFormat="1" applyFont="1" applyFill="1" applyBorder="1" applyAlignment="1" applyProtection="1">
      <alignment horizontal="right" vertical="top" wrapText="1"/>
      <protection locked="0"/>
    </xf>
    <xf numFmtId="3" fontId="3" fillId="6" borderId="2" xfId="0" applyNumberFormat="1" applyFont="1" applyFill="1" applyBorder="1" applyAlignment="1" applyProtection="1">
      <alignment horizontal="right" wrapText="1"/>
      <protection locked="0"/>
    </xf>
    <xf numFmtId="1" fontId="3" fillId="0" borderId="2" xfId="0" applyNumberFormat="1" applyFont="1" applyBorder="1" applyAlignment="1" applyProtection="1">
      <alignment horizontal="right" vertical="top" wrapText="1"/>
      <protection hidden="1"/>
    </xf>
    <xf numFmtId="166" fontId="3" fillId="6" borderId="2" xfId="0" applyNumberFormat="1" applyFont="1" applyFill="1" applyBorder="1" applyAlignment="1" applyProtection="1">
      <alignment horizontal="right" vertical="top" wrapText="1"/>
      <protection locked="0"/>
    </xf>
    <xf numFmtId="166" fontId="3" fillId="6" borderId="2" xfId="0" applyNumberFormat="1" applyFont="1" applyFill="1" applyBorder="1" applyAlignment="1" applyProtection="1">
      <alignment horizontal="right" wrapText="1"/>
      <protection locked="0"/>
    </xf>
    <xf numFmtId="0" fontId="31" fillId="7" borderId="0" xfId="0" applyFont="1" applyFill="1" applyAlignment="1" applyProtection="1">
      <alignment horizontal="center" wrapText="1"/>
      <protection hidden="1"/>
    </xf>
    <xf numFmtId="0" fontId="1" fillId="7" borderId="0" xfId="0" applyFont="1" applyFill="1" applyBorder="1" applyAlignment="1" applyProtection="1">
      <alignment vertical="top" wrapText="1"/>
      <protection hidden="1"/>
    </xf>
    <xf numFmtId="0" fontId="31" fillId="7" borderId="0" xfId="0" applyFont="1" applyFill="1" applyBorder="1" applyAlignment="1" applyProtection="1">
      <alignment horizontal="center" vertical="top" wrapText="1"/>
      <protection hidden="1"/>
    </xf>
    <xf numFmtId="0" fontId="10" fillId="5" borderId="0" xfId="0" applyFont="1" applyFill="1" applyAlignment="1" applyProtection="1">
      <alignment horizontal="center" vertical="center"/>
      <protection locked="0"/>
    </xf>
    <xf numFmtId="14" fontId="10" fillId="5" borderId="0" xfId="0" applyNumberFormat="1" applyFont="1" applyFill="1" applyAlignment="1" applyProtection="1">
      <alignment horizontal="center" vertical="center"/>
      <protection locked="0"/>
    </xf>
    <xf numFmtId="14" fontId="10" fillId="5" borderId="5" xfId="0" applyNumberFormat="1" applyFont="1" applyFill="1" applyBorder="1" applyAlignment="1" applyProtection="1">
      <alignment horizontal="center" vertical="center"/>
      <protection locked="0"/>
    </xf>
    <xf numFmtId="0" fontId="10" fillId="5" borderId="5" xfId="0" applyFont="1" applyFill="1" applyBorder="1" applyAlignment="1" applyProtection="1">
      <alignment horizontal="center" vertical="center"/>
      <protection locked="0"/>
    </xf>
    <xf numFmtId="0" fontId="29" fillId="7" borderId="0" xfId="0" applyFont="1" applyFill="1" applyAlignment="1" applyProtection="1">
      <alignment horizontal="left" vertical="top" wrapText="1"/>
      <protection hidden="1"/>
    </xf>
    <xf numFmtId="0" fontId="2" fillId="7" borderId="0" xfId="0" applyFont="1" applyFill="1" applyAlignment="1" applyProtection="1">
      <alignment horizontal="left" vertical="top" wrapText="1"/>
      <protection hidden="1"/>
    </xf>
    <xf numFmtId="0" fontId="4" fillId="7" borderId="0" xfId="0" applyNumberFormat="1" applyFont="1" applyFill="1" applyBorder="1" applyAlignment="1" applyProtection="1">
      <alignment horizontal="left" vertical="top" wrapText="1"/>
      <protection hidden="1"/>
    </xf>
    <xf numFmtId="0" fontId="3" fillId="0" borderId="9" xfId="0" applyFont="1" applyBorder="1" applyAlignment="1" applyProtection="1">
      <alignment horizontal="left" vertical="center" wrapText="1"/>
      <protection hidden="1"/>
    </xf>
    <xf numFmtId="0" fontId="3" fillId="0" borderId="3" xfId="0" applyFont="1" applyBorder="1" applyAlignment="1" applyProtection="1">
      <alignment horizontal="left" vertical="center" wrapText="1"/>
      <protection hidden="1"/>
    </xf>
  </cellXfs>
  <cellStyles count="3">
    <cellStyle name="Link" xfId="2" builtinId="8"/>
    <cellStyle name="Prozent" xfId="1" builtinId="5"/>
    <cellStyle name="Standard" xfId="0" builtinId="0"/>
  </cellStyles>
  <dxfs count="22">
    <dxf>
      <font>
        <condense val="0"/>
        <extend val="0"/>
        <color rgb="FF9C0006"/>
      </font>
      <fill>
        <patternFill>
          <bgColor rgb="FFFFC7CE"/>
        </patternFill>
      </fill>
    </dxf>
    <dxf>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patternFill>
      </fill>
    </dxf>
    <dxf>
      <font>
        <b/>
        <i/>
        <color rgb="FF92D050"/>
      </font>
    </dxf>
    <dxf>
      <font>
        <b/>
        <i/>
        <color theme="1"/>
      </font>
      <fill>
        <patternFill>
          <bgColor theme="5" tint="0.59996337778862885"/>
        </patternFill>
      </fill>
    </dxf>
    <dxf>
      <font>
        <b/>
        <i/>
        <color rgb="FF92D050"/>
      </font>
    </dxf>
    <dxf>
      <font>
        <b/>
        <i/>
        <color theme="1"/>
      </font>
      <fill>
        <patternFill>
          <bgColor theme="5" tint="0.59996337778862885"/>
        </patternFill>
      </fill>
    </dxf>
    <dxf>
      <font>
        <b/>
        <i/>
        <color rgb="FF92D050"/>
      </font>
    </dxf>
    <dxf>
      <font>
        <b/>
        <i/>
        <color theme="1"/>
      </font>
      <fill>
        <patternFill>
          <bgColor theme="5" tint="0.59996337778862885"/>
        </patternFill>
      </fill>
    </dxf>
    <dxf>
      <font>
        <b/>
        <i/>
        <color rgb="FF92D050"/>
      </font>
    </dxf>
    <dxf>
      <font>
        <b/>
        <i/>
        <color theme="1"/>
      </font>
      <fill>
        <patternFill>
          <bgColor theme="5" tint="0.59996337778862885"/>
        </patternFill>
      </fill>
    </dxf>
    <dxf>
      <font>
        <b/>
        <i/>
        <color rgb="FF92D050"/>
      </font>
    </dxf>
    <dxf>
      <font>
        <b/>
        <i/>
        <color theme="1"/>
      </font>
      <fill>
        <patternFill>
          <bgColor theme="5" tint="0.59996337778862885"/>
        </patternFill>
      </fill>
    </dxf>
  </dxfs>
  <tableStyles count="0" defaultTableStyle="TableStyleMedium9" defaultPivotStyle="PivotStyleLight16"/>
  <colors>
    <mruColors>
      <color rgb="FFEEF3F8"/>
      <color rgb="FFFEFECA"/>
      <color rgb="FFFFFFE5"/>
      <color rgb="FFFCF5B2"/>
      <color rgb="FFFAEF7D"/>
      <color rgb="FFF3F7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51956</xdr:colOff>
      <xdr:row>8</xdr:row>
      <xdr:rowOff>424483</xdr:rowOff>
    </xdr:from>
    <xdr:to>
      <xdr:col>4</xdr:col>
      <xdr:colOff>3273734</xdr:colOff>
      <xdr:row>11</xdr:row>
      <xdr:rowOff>60613</xdr:rowOff>
    </xdr:to>
    <xdr:pic>
      <xdr:nvPicPr>
        <xdr:cNvPr id="3" name="Grafik 2"/>
        <xdr:cNvPicPr>
          <a:picLocks noChangeAspect="1"/>
        </xdr:cNvPicPr>
      </xdr:nvPicPr>
      <xdr:blipFill>
        <a:blip xmlns:r="http://schemas.openxmlformats.org/officeDocument/2006/relationships" r:embed="rId1"/>
        <a:stretch>
          <a:fillRect/>
        </a:stretch>
      </xdr:blipFill>
      <xdr:spPr>
        <a:xfrm>
          <a:off x="6762751" y="3619688"/>
          <a:ext cx="3221778" cy="1350630"/>
        </a:xfrm>
        <a:prstGeom prst="rect">
          <a:avLst/>
        </a:prstGeom>
      </xdr:spPr>
    </xdr:pic>
    <xdr:clientData/>
  </xdr:twoCellAnchor>
  <xdr:twoCellAnchor editAs="oneCell">
    <xdr:from>
      <xdr:col>4</xdr:col>
      <xdr:colOff>77932</xdr:colOff>
      <xdr:row>1</xdr:row>
      <xdr:rowOff>17317</xdr:rowOff>
    </xdr:from>
    <xdr:to>
      <xdr:col>4</xdr:col>
      <xdr:colOff>2320636</xdr:colOff>
      <xdr:row>7</xdr:row>
      <xdr:rowOff>11871</xdr:rowOff>
    </xdr:to>
    <xdr:pic>
      <xdr:nvPicPr>
        <xdr:cNvPr id="4" name="Grafik 3"/>
        <xdr:cNvPicPr>
          <a:picLocks noChangeAspect="1"/>
        </xdr:cNvPicPr>
      </xdr:nvPicPr>
      <xdr:blipFill>
        <a:blip xmlns:r="http://schemas.openxmlformats.org/officeDocument/2006/relationships" r:embed="rId2"/>
        <a:stretch>
          <a:fillRect/>
        </a:stretch>
      </xdr:blipFill>
      <xdr:spPr>
        <a:xfrm>
          <a:off x="6788727" y="355022"/>
          <a:ext cx="2242704" cy="266155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EFECA"/>
    <pageSetUpPr fitToPage="1"/>
  </sheetPr>
  <dimension ref="A1:I46"/>
  <sheetViews>
    <sheetView showGridLines="0" showRowColHeaders="0" tabSelected="1" zoomScaleNormal="100" workbookViewId="0">
      <selection activeCell="B16" sqref="B16:H16"/>
    </sheetView>
  </sheetViews>
  <sheetFormatPr baseColWidth="10" defaultColWidth="0" defaultRowHeight="12.75" zeroHeight="1" x14ac:dyDescent="0.2"/>
  <cols>
    <col min="1" max="2" width="4.7109375" style="110" customWidth="1"/>
    <col min="3" max="4" width="11.42578125" style="110" customWidth="1"/>
    <col min="5" max="5" width="20.42578125" style="110" customWidth="1"/>
    <col min="6" max="9" width="11.42578125" style="110" customWidth="1"/>
    <col min="10" max="16384" width="11.42578125" style="110" hidden="1"/>
  </cols>
  <sheetData>
    <row r="1" spans="2:8" x14ac:dyDescent="0.2"/>
    <row r="2" spans="2:8" x14ac:dyDescent="0.2"/>
    <row r="3" spans="2:8" x14ac:dyDescent="0.2"/>
    <row r="4" spans="2:8" x14ac:dyDescent="0.2"/>
    <row r="5" spans="2:8" x14ac:dyDescent="0.2"/>
    <row r="6" spans="2:8" x14ac:dyDescent="0.2"/>
    <row r="7" spans="2:8" ht="36" x14ac:dyDescent="0.55000000000000004">
      <c r="E7" s="111" t="s">
        <v>151</v>
      </c>
    </row>
    <row r="8" spans="2:8" x14ac:dyDescent="0.2"/>
    <row r="9" spans="2:8" x14ac:dyDescent="0.2"/>
    <row r="10" spans="2:8" x14ac:dyDescent="0.2"/>
    <row r="11" spans="2:8" x14ac:dyDescent="0.2"/>
    <row r="12" spans="2:8" x14ac:dyDescent="0.2"/>
    <row r="13" spans="2:8" x14ac:dyDescent="0.2"/>
    <row r="14" spans="2:8" x14ac:dyDescent="0.2"/>
    <row r="15" spans="2:8" x14ac:dyDescent="0.2">
      <c r="B15" s="112"/>
      <c r="C15" s="112"/>
      <c r="D15" s="112"/>
      <c r="E15" s="113" t="s">
        <v>9</v>
      </c>
      <c r="F15" s="112"/>
      <c r="G15" s="112"/>
      <c r="H15" s="112"/>
    </row>
    <row r="16" spans="2:8" ht="25.5" customHeight="1" x14ac:dyDescent="0.2">
      <c r="B16" s="177"/>
      <c r="C16" s="177"/>
      <c r="D16" s="177"/>
      <c r="E16" s="177"/>
      <c r="F16" s="177"/>
      <c r="G16" s="177"/>
      <c r="H16" s="177"/>
    </row>
    <row r="17" spans="2:8" x14ac:dyDescent="0.2">
      <c r="E17" s="114"/>
    </row>
    <row r="18" spans="2:8" x14ac:dyDescent="0.2">
      <c r="E18" s="114"/>
    </row>
    <row r="19" spans="2:8" x14ac:dyDescent="0.2">
      <c r="E19" s="114"/>
    </row>
    <row r="20" spans="2:8" x14ac:dyDescent="0.2">
      <c r="B20" s="112"/>
      <c r="C20" s="112"/>
      <c r="D20" s="112"/>
      <c r="E20" s="113" t="s">
        <v>129</v>
      </c>
      <c r="F20" s="112"/>
      <c r="G20" s="112"/>
      <c r="H20" s="112"/>
    </row>
    <row r="21" spans="2:8" ht="25.5" customHeight="1" x14ac:dyDescent="0.2">
      <c r="B21" s="179"/>
      <c r="C21" s="180"/>
      <c r="D21" s="180"/>
      <c r="E21" s="180"/>
      <c r="F21" s="180"/>
      <c r="G21" s="180"/>
      <c r="H21" s="180"/>
    </row>
    <row r="22" spans="2:8" x14ac:dyDescent="0.2">
      <c r="E22" s="114"/>
    </row>
    <row r="23" spans="2:8" x14ac:dyDescent="0.2">
      <c r="E23" s="114"/>
    </row>
    <row r="24" spans="2:8" x14ac:dyDescent="0.2">
      <c r="E24" s="114"/>
    </row>
    <row r="25" spans="2:8" x14ac:dyDescent="0.2">
      <c r="B25" s="112"/>
      <c r="C25" s="112"/>
      <c r="D25" s="112"/>
      <c r="E25" s="113" t="s">
        <v>10</v>
      </c>
      <c r="F25" s="112"/>
      <c r="G25" s="112"/>
      <c r="H25" s="112"/>
    </row>
    <row r="26" spans="2:8" ht="25.5" customHeight="1" x14ac:dyDescent="0.2">
      <c r="B26" s="177"/>
      <c r="C26" s="177"/>
      <c r="D26" s="177"/>
      <c r="E26" s="177"/>
      <c r="F26" s="177"/>
      <c r="G26" s="177"/>
      <c r="H26" s="177"/>
    </row>
    <row r="27" spans="2:8" x14ac:dyDescent="0.2">
      <c r="E27" s="114"/>
    </row>
    <row r="28" spans="2:8" x14ac:dyDescent="0.2">
      <c r="E28" s="114"/>
    </row>
    <row r="29" spans="2:8" x14ac:dyDescent="0.2">
      <c r="E29" s="114"/>
    </row>
    <row r="30" spans="2:8" x14ac:dyDescent="0.2">
      <c r="B30" s="112"/>
      <c r="C30" s="112"/>
      <c r="D30" s="112"/>
      <c r="E30" s="113" t="s">
        <v>11</v>
      </c>
      <c r="F30" s="112"/>
      <c r="G30" s="112"/>
      <c r="H30" s="112"/>
    </row>
    <row r="31" spans="2:8" ht="25.5" customHeight="1" x14ac:dyDescent="0.2">
      <c r="B31" s="178"/>
      <c r="C31" s="177"/>
      <c r="D31" s="177"/>
      <c r="E31" s="177"/>
      <c r="F31" s="177"/>
      <c r="G31" s="177"/>
      <c r="H31" s="177"/>
    </row>
    <row r="32" spans="2:8" x14ac:dyDescent="0.2">
      <c r="E32" s="114"/>
    </row>
    <row r="33" spans="5:5" x14ac:dyDescent="0.2">
      <c r="E33" s="114"/>
    </row>
    <row r="34" spans="5:5" hidden="1" x14ac:dyDescent="0.2">
      <c r="E34" s="114"/>
    </row>
    <row r="35" spans="5:5" hidden="1" x14ac:dyDescent="0.2">
      <c r="E35" s="114"/>
    </row>
    <row r="36" spans="5:5" hidden="1" x14ac:dyDescent="0.2">
      <c r="E36" s="114"/>
    </row>
    <row r="37" spans="5:5" hidden="1" x14ac:dyDescent="0.2">
      <c r="E37" s="114"/>
    </row>
    <row r="38" spans="5:5" hidden="1" x14ac:dyDescent="0.2">
      <c r="E38" s="114"/>
    </row>
    <row r="39" spans="5:5" hidden="1" x14ac:dyDescent="0.2">
      <c r="E39" s="114"/>
    </row>
    <row r="40" spans="5:5" hidden="1" x14ac:dyDescent="0.2">
      <c r="E40" s="114"/>
    </row>
    <row r="41" spans="5:5" hidden="1" x14ac:dyDescent="0.2">
      <c r="E41" s="114"/>
    </row>
    <row r="42" spans="5:5" hidden="1" x14ac:dyDescent="0.2">
      <c r="E42" s="114"/>
    </row>
    <row r="43" spans="5:5" hidden="1" x14ac:dyDescent="0.2">
      <c r="E43" s="114"/>
    </row>
    <row r="44" spans="5:5" hidden="1" x14ac:dyDescent="0.2">
      <c r="E44" s="114"/>
    </row>
    <row r="45" spans="5:5" hidden="1" x14ac:dyDescent="0.2">
      <c r="E45" s="114"/>
    </row>
    <row r="46" spans="5:5" hidden="1" x14ac:dyDescent="0.2">
      <c r="E46" s="114"/>
    </row>
  </sheetData>
  <sheetProtection algorithmName="SHA-512" hashValue="G1DTTqrlVPjzyBwuMVcsYD84wGKUhjL9ye+vt5P8u6a5kcQoREWpD6hcIIkZbXGmebWzFhYzqVeZ9PI/S8cE4Q==" saltValue="vMcU8z/cLzdBbG0H8h0gtQ==" spinCount="100000" sheet="1" objects="1" scenarios="1" selectLockedCells="1"/>
  <mergeCells count="4">
    <mergeCell ref="B16:H16"/>
    <mergeCell ref="B26:H26"/>
    <mergeCell ref="B31:H31"/>
    <mergeCell ref="B21:H21"/>
  </mergeCells>
  <pageMargins left="0.70866141732283472" right="0.7086614173228347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1:H19"/>
  <sheetViews>
    <sheetView showGridLines="0" showRowColHeaders="0" zoomScaleNormal="100" workbookViewId="0">
      <selection activeCell="B16" sqref="B16:H16"/>
    </sheetView>
  </sheetViews>
  <sheetFormatPr baseColWidth="10" defaultColWidth="0" defaultRowHeight="15" zeroHeight="1" x14ac:dyDescent="0.25"/>
  <cols>
    <col min="1" max="1" width="4.5703125" style="100" customWidth="1"/>
    <col min="2" max="2" width="23.5703125" style="100" customWidth="1"/>
    <col min="3" max="3" width="72.7109375" style="100" customWidth="1"/>
    <col min="4" max="4" width="4.28515625" style="100" customWidth="1"/>
    <col min="5" max="5" width="49.42578125" style="100" customWidth="1"/>
    <col min="6" max="6" width="11.42578125" style="100" customWidth="1"/>
    <col min="7" max="7" width="11.42578125" style="100" hidden="1" customWidth="1"/>
    <col min="8" max="8" width="0" style="100" hidden="1" customWidth="1"/>
    <col min="9" max="16384" width="11.42578125" style="100" hidden="1"/>
  </cols>
  <sheetData>
    <row r="1" spans="2:8" ht="26.25" x14ac:dyDescent="0.4">
      <c r="B1" s="123" t="s">
        <v>152</v>
      </c>
      <c r="E1" s="174" t="s">
        <v>154</v>
      </c>
      <c r="F1" s="107"/>
      <c r="G1" s="107"/>
    </row>
    <row r="2" spans="2:8" x14ac:dyDescent="0.25">
      <c r="D2" s="107"/>
      <c r="F2" s="107"/>
      <c r="G2" s="107"/>
    </row>
    <row r="3" spans="2:8" ht="60" customHeight="1" x14ac:dyDescent="0.25">
      <c r="B3" s="181" t="s">
        <v>137</v>
      </c>
      <c r="C3" s="181"/>
      <c r="D3" s="108"/>
      <c r="E3" s="102"/>
      <c r="F3" s="108"/>
      <c r="G3" s="108"/>
      <c r="H3" s="102"/>
    </row>
    <row r="4" spans="2:8" x14ac:dyDescent="0.25">
      <c r="D4" s="107"/>
      <c r="F4" s="107"/>
      <c r="G4" s="107"/>
    </row>
    <row r="5" spans="2:8" ht="45" customHeight="1" x14ac:dyDescent="0.25">
      <c r="B5" s="181" t="s">
        <v>130</v>
      </c>
      <c r="C5" s="181"/>
      <c r="D5" s="108"/>
      <c r="E5" s="102"/>
      <c r="F5" s="108"/>
      <c r="G5" s="108"/>
      <c r="H5" s="102"/>
    </row>
    <row r="6" spans="2:8" x14ac:dyDescent="0.25">
      <c r="D6" s="107"/>
      <c r="F6" s="107"/>
      <c r="G6" s="107"/>
    </row>
    <row r="7" spans="2:8" ht="60" customHeight="1" x14ac:dyDescent="0.35">
      <c r="B7" s="166" t="s">
        <v>131</v>
      </c>
      <c r="C7" s="104" t="s">
        <v>138</v>
      </c>
      <c r="D7" s="107"/>
      <c r="E7" s="101"/>
      <c r="F7" s="107"/>
      <c r="G7" s="107"/>
    </row>
    <row r="8" spans="2:8" ht="15" customHeight="1" x14ac:dyDescent="0.25">
      <c r="B8" s="105"/>
      <c r="D8" s="175"/>
      <c r="E8" s="175"/>
      <c r="F8" s="175"/>
      <c r="G8" s="107"/>
    </row>
    <row r="9" spans="2:8" ht="75" customHeight="1" x14ac:dyDescent="0.25">
      <c r="B9" s="166" t="s">
        <v>12</v>
      </c>
      <c r="C9" s="104" t="s">
        <v>134</v>
      </c>
      <c r="D9" s="175"/>
      <c r="E9" s="176" t="s">
        <v>155</v>
      </c>
      <c r="F9" s="175"/>
      <c r="G9" s="107"/>
    </row>
    <row r="10" spans="2:8" x14ac:dyDescent="0.25">
      <c r="B10" s="103"/>
      <c r="C10" s="106"/>
      <c r="D10" s="107"/>
      <c r="F10" s="107"/>
      <c r="G10" s="107"/>
    </row>
    <row r="11" spans="2:8" ht="45" x14ac:dyDescent="0.25">
      <c r="B11" s="166" t="s">
        <v>132</v>
      </c>
      <c r="C11" s="104" t="s">
        <v>135</v>
      </c>
      <c r="D11" s="107"/>
      <c r="F11" s="107"/>
      <c r="G11" s="107"/>
    </row>
    <row r="12" spans="2:8" x14ac:dyDescent="0.25">
      <c r="B12" s="103"/>
      <c r="C12" s="106"/>
      <c r="D12" s="107"/>
      <c r="F12" s="107"/>
      <c r="G12" s="107"/>
    </row>
    <row r="13" spans="2:8" ht="75" x14ac:dyDescent="0.25">
      <c r="B13" s="166" t="s">
        <v>28</v>
      </c>
      <c r="C13" s="104" t="s">
        <v>139</v>
      </c>
      <c r="D13" s="107"/>
      <c r="F13" s="107"/>
      <c r="G13" s="107"/>
    </row>
    <row r="14" spans="2:8" x14ac:dyDescent="0.25">
      <c r="B14" s="103"/>
      <c r="C14" s="106"/>
      <c r="D14" s="107"/>
      <c r="F14" s="107"/>
      <c r="G14" s="107"/>
    </row>
    <row r="15" spans="2:8" ht="90" customHeight="1" x14ac:dyDescent="0.25">
      <c r="B15" s="166" t="s">
        <v>133</v>
      </c>
      <c r="C15" s="104" t="s">
        <v>140</v>
      </c>
      <c r="D15" s="107"/>
      <c r="F15" s="107"/>
      <c r="G15" s="107"/>
    </row>
    <row r="16" spans="2:8" x14ac:dyDescent="0.25">
      <c r="B16" s="103"/>
      <c r="C16" s="106"/>
      <c r="D16" s="107"/>
      <c r="F16" s="107"/>
      <c r="G16" s="107"/>
    </row>
    <row r="17" spans="2:7" ht="45" x14ac:dyDescent="0.25">
      <c r="B17" s="167" t="s">
        <v>20</v>
      </c>
      <c r="C17" s="109" t="s">
        <v>136</v>
      </c>
      <c r="D17" s="107"/>
      <c r="E17" s="107"/>
      <c r="F17" s="107"/>
      <c r="G17" s="107"/>
    </row>
    <row r="18" spans="2:7" x14ac:dyDescent="0.25"/>
    <row r="19" spans="2:7" ht="60" customHeight="1" x14ac:dyDescent="0.25">
      <c r="B19" s="182" t="s">
        <v>153</v>
      </c>
      <c r="C19" s="181"/>
    </row>
  </sheetData>
  <sheetProtection algorithmName="SHA-512" hashValue="X5SbZ7e/mWw/MDa4j7Qk5BNqmDKqyxb+aha5jk7O2c+C3vQKNQsXJ3WW5bKyXwkcb1jrSo2tGvsmXa3lYbhPqA==" saltValue="Xh9t1bGqGiXKDw+UPpA5LQ==" spinCount="100000" sheet="1" selectLockedCells="1"/>
  <mergeCells count="3">
    <mergeCell ref="B3:C3"/>
    <mergeCell ref="B5:C5"/>
    <mergeCell ref="B19:C19"/>
  </mergeCells>
  <hyperlinks>
    <hyperlink ref="B7" location="Titelblatt!A1" display="Titelblatt"/>
    <hyperlink ref="B9" location="'Plan-Bilanz'!A1" display="Plan-Bilanz"/>
    <hyperlink ref="B11" location="'Plan-Erfolgsrechnung'!A1" display="Plan-Erfolgsrechnung"/>
    <hyperlink ref="B13" location="'Plan-Geldflussrechnung'!A1" display="Plan-Geldflussrechnung"/>
    <hyperlink ref="B15" location="Liquiditätsplan!A1" display="Liquiditätsplan"/>
    <hyperlink ref="B17" location="Kennzahlen!A1" display="Kennzahlen"/>
  </hyperlinks>
  <pageMargins left="0.70866141732283472" right="0.70866141732283472" top="0.78740157480314965" bottom="0.78740157480314965" header="0.31496062992125984" footer="0.31496062992125984"/>
  <pageSetup paperSize="9" scale="92" orientation="portrait" r:id="rId1"/>
  <headerFooter>
    <oddFooter>&amp;L&amp;"-,Standard"Bank Avera KMU-Finanz-Planer  -  &amp;A</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rgb="FFFEFECA"/>
    <pageSetUpPr fitToPage="1"/>
  </sheetPr>
  <dimension ref="A1:AC429"/>
  <sheetViews>
    <sheetView topLeftCell="B1" zoomScaleNormal="100" workbookViewId="0">
      <selection activeCell="B1" sqref="B1"/>
    </sheetView>
  </sheetViews>
  <sheetFormatPr baseColWidth="10" defaultColWidth="0" defaultRowHeight="12.75" zeroHeight="1" x14ac:dyDescent="0.2"/>
  <cols>
    <col min="1" max="1" width="41.85546875" style="1" bestFit="1" customWidth="1"/>
    <col min="2" max="2" width="5.7109375" style="1" customWidth="1"/>
    <col min="3" max="3" width="11.85546875" style="1" customWidth="1"/>
    <col min="4" max="4" width="5.7109375" style="1" customWidth="1"/>
    <col min="5" max="5" width="11.85546875" style="1" customWidth="1"/>
    <col min="6" max="6" width="5.7109375" style="1" customWidth="1"/>
    <col min="7" max="7" width="11.85546875" style="1" customWidth="1"/>
    <col min="8" max="8" width="5.7109375" style="1" customWidth="1"/>
    <col min="9" max="9" width="11.85546875" style="1" customWidth="1"/>
    <col min="10" max="10" width="5.7109375" style="1" customWidth="1"/>
    <col min="11" max="11" width="11.85546875" style="1" customWidth="1"/>
    <col min="12" max="12" width="11.85546875" style="12" customWidth="1"/>
    <col min="13" max="18" width="11.85546875" style="12" hidden="1" customWidth="1"/>
    <col min="19" max="27" width="0" style="12" hidden="1" customWidth="1"/>
    <col min="28" max="29" width="0" style="1" hidden="1" customWidth="1"/>
    <col min="30" max="16384" width="11.42578125" style="1" hidden="1"/>
  </cols>
  <sheetData>
    <row r="1" spans="1:29" s="121" customFormat="1" ht="26.25" x14ac:dyDescent="0.4">
      <c r="A1" s="123" t="s">
        <v>12</v>
      </c>
      <c r="B1" s="123"/>
      <c r="C1" s="123"/>
      <c r="D1" s="123"/>
      <c r="G1" s="115"/>
      <c r="H1" s="115"/>
      <c r="I1" s="115"/>
      <c r="J1" s="115"/>
      <c r="K1" s="124" t="str">
        <f>IF(OR(Titelblatt!B31="",Titelblatt!B26=""),"Bitte Titelblatt vollständig ausfüllen.",I1&amp;" "&amp;TEXT(Titelblatt!B31,"TT.MM.JJJJ")&amp;", "&amp;Titelblatt!B26)</f>
        <v>Bitte Titelblatt vollständig ausfüllen.</v>
      </c>
      <c r="L1" s="115"/>
      <c r="M1" s="115"/>
      <c r="N1" s="115"/>
      <c r="O1" s="115"/>
      <c r="P1" s="115"/>
      <c r="Q1" s="115"/>
      <c r="R1" s="115"/>
      <c r="S1" s="115"/>
      <c r="T1" s="115"/>
      <c r="U1" s="115"/>
      <c r="V1" s="115"/>
      <c r="W1" s="115"/>
      <c r="X1" s="115"/>
      <c r="Y1" s="115"/>
      <c r="Z1" s="115"/>
      <c r="AA1" s="115"/>
      <c r="AB1" s="115"/>
      <c r="AC1" s="115"/>
    </row>
    <row r="2" spans="1:29" s="121" customFormat="1" ht="16.5" customHeight="1" x14ac:dyDescent="0.4">
      <c r="A2" s="123"/>
      <c r="B2" s="123"/>
      <c r="C2" s="123"/>
      <c r="D2" s="123"/>
      <c r="L2" s="115"/>
      <c r="M2" s="115"/>
      <c r="N2" s="115"/>
      <c r="O2" s="115"/>
      <c r="P2" s="115"/>
      <c r="Q2" s="115"/>
      <c r="R2" s="116"/>
      <c r="S2" s="115"/>
      <c r="T2" s="115"/>
      <c r="U2" s="115"/>
      <c r="V2" s="115"/>
      <c r="W2" s="115"/>
      <c r="X2" s="115"/>
      <c r="Y2" s="115"/>
      <c r="Z2" s="115"/>
      <c r="AA2" s="115"/>
      <c r="AB2" s="115"/>
      <c r="AC2" s="115"/>
    </row>
    <row r="3" spans="1:29" s="121" customFormat="1" ht="16.5" customHeight="1" x14ac:dyDescent="0.2">
      <c r="A3" s="183" t="str">
        <f>IF(Titelblatt!B16="","Bitte Titelblatt vollständig ausfüllen.","der "&amp;Titelblatt!B16&amp;" für die nächsten vier Jahre")</f>
        <v>Bitte Titelblatt vollständig ausfüllen.</v>
      </c>
      <c r="B3" s="183"/>
      <c r="C3" s="183"/>
      <c r="D3" s="183"/>
      <c r="E3" s="183"/>
      <c r="F3" s="183"/>
      <c r="G3" s="183"/>
      <c r="H3" s="183"/>
      <c r="I3" s="183"/>
      <c r="J3" s="183"/>
      <c r="K3" s="183"/>
      <c r="L3" s="115"/>
      <c r="M3" s="115"/>
      <c r="N3" s="115"/>
      <c r="O3" s="115"/>
      <c r="P3" s="115"/>
      <c r="Q3" s="115"/>
      <c r="R3" s="115"/>
      <c r="S3" s="115"/>
      <c r="T3" s="115"/>
      <c r="U3" s="115"/>
      <c r="V3" s="115"/>
      <c r="W3" s="115"/>
      <c r="X3" s="115"/>
      <c r="Y3" s="115"/>
      <c r="Z3" s="115"/>
      <c r="AA3" s="115"/>
      <c r="AB3" s="115"/>
      <c r="AC3" s="115"/>
    </row>
    <row r="4" spans="1:29" s="121" customFormat="1" ht="16.5" customHeight="1" x14ac:dyDescent="0.2">
      <c r="A4" s="125"/>
      <c r="B4" s="125"/>
      <c r="C4" s="125"/>
      <c r="D4" s="125"/>
      <c r="L4" s="115"/>
      <c r="M4" s="115"/>
      <c r="N4" s="115"/>
      <c r="O4" s="115"/>
      <c r="P4" s="115"/>
      <c r="Q4" s="115"/>
      <c r="R4" s="115"/>
      <c r="S4" s="115"/>
      <c r="T4" s="115"/>
      <c r="U4" s="115"/>
      <c r="V4" s="115"/>
      <c r="W4" s="115"/>
      <c r="X4" s="115"/>
      <c r="Y4" s="115"/>
      <c r="Z4" s="115"/>
      <c r="AA4" s="115"/>
      <c r="AB4" s="115"/>
      <c r="AC4" s="115"/>
    </row>
    <row r="5" spans="1:29" s="121" customFormat="1" ht="16.5" customHeight="1" x14ac:dyDescent="0.2">
      <c r="L5" s="115"/>
      <c r="M5" s="115"/>
      <c r="N5" s="115"/>
      <c r="O5" s="115"/>
      <c r="P5" s="115"/>
      <c r="Q5" s="115"/>
      <c r="R5" s="115"/>
      <c r="S5" s="115"/>
      <c r="T5" s="115"/>
      <c r="U5" s="115"/>
      <c r="V5" s="115"/>
      <c r="W5" s="115"/>
      <c r="X5" s="115"/>
      <c r="Y5" s="115"/>
      <c r="Z5" s="115"/>
      <c r="AA5" s="115"/>
      <c r="AB5" s="115"/>
      <c r="AC5" s="115"/>
    </row>
    <row r="6" spans="1:29" ht="16.5" customHeight="1" x14ac:dyDescent="0.2">
      <c r="A6" s="13"/>
      <c r="B6" s="14" t="s">
        <v>26</v>
      </c>
      <c r="C6" s="23" t="str">
        <f>IF(Titelblatt!B21=""," ",DATE(YEAR(Titelblatt!B21),MONTH(Titelblatt!B21),DAY(Titelblatt!B21)))</f>
        <v xml:space="preserve"> </v>
      </c>
      <c r="D6" s="14" t="s">
        <v>26</v>
      </c>
      <c r="E6" s="23" t="str">
        <f>IF(Titelblatt!B21=""," ",DATE(YEAR(Titelblatt!B21)+1,MONTH(Titelblatt!B21),DAY(Titelblatt!B21)))</f>
        <v xml:space="preserve"> </v>
      </c>
      <c r="F6" s="14" t="s">
        <v>26</v>
      </c>
      <c r="G6" s="23" t="str">
        <f>IF(Titelblatt!B21=""," ",DATE(YEAR(Titelblatt!B21)+2,MONTH(Titelblatt!B21),DAY(Titelblatt!B21)))</f>
        <v xml:space="preserve"> </v>
      </c>
      <c r="H6" s="14" t="s">
        <v>26</v>
      </c>
      <c r="I6" s="23" t="str">
        <f>IF(Titelblatt!B21=""," ",DATE(YEAR(Titelblatt!B21)+3,MONTH(Titelblatt!B21),DAY(Titelblatt!B21)))</f>
        <v xml:space="preserve"> </v>
      </c>
      <c r="J6" s="14" t="s">
        <v>26</v>
      </c>
      <c r="K6" s="23" t="str">
        <f>IF(Titelblatt!B21=""," ",DATE(YEAR(Titelblatt!B21)+4,MONTH(Titelblatt!B21),DAY(Titelblatt!B21)))</f>
        <v xml:space="preserve"> </v>
      </c>
      <c r="L6" s="117"/>
      <c r="M6" s="118"/>
      <c r="N6" s="118"/>
      <c r="O6" s="118"/>
      <c r="P6" s="118"/>
      <c r="Q6" s="118"/>
      <c r="R6" s="118"/>
      <c r="S6" s="115"/>
      <c r="T6" s="115"/>
      <c r="U6" s="115"/>
      <c r="V6" s="115"/>
      <c r="W6" s="115"/>
      <c r="X6" s="115"/>
      <c r="Y6" s="115"/>
      <c r="Z6" s="115"/>
      <c r="AA6" s="115"/>
      <c r="AB6" s="115"/>
      <c r="AC6" s="115"/>
    </row>
    <row r="7" spans="1:29" ht="16.5" customHeight="1" x14ac:dyDescent="0.25">
      <c r="A7" s="3" t="s">
        <v>13</v>
      </c>
      <c r="B7" s="66"/>
      <c r="C7" s="81"/>
      <c r="D7" s="132"/>
      <c r="E7" s="19">
        <f>IF(((C7-C22)+'Plan-Geldflussrechnung'!B38)&lt;E40,E40,((C7-C22)+'Plan-Geldflussrechnung'!B38))</f>
        <v>0</v>
      </c>
      <c r="F7" s="132"/>
      <c r="G7" s="19">
        <f>IF(((E7-E22)+'Plan-Geldflussrechnung'!C38)&lt;E40,E40,((E7-E22)+'Plan-Geldflussrechnung'!C38))</f>
        <v>0</v>
      </c>
      <c r="H7" s="132"/>
      <c r="I7" s="19">
        <f>IF(((G7-G22)+'Plan-Geldflussrechnung'!D38)&lt;E40,E40,((G7-G22)+'Plan-Geldflussrechnung'!D38))</f>
        <v>0</v>
      </c>
      <c r="J7" s="132"/>
      <c r="K7" s="19">
        <f>IF(((I7-I22)+'Plan-Geldflussrechnung'!E38)&lt;E40,E40,((I7-I22)+'Plan-Geldflussrechnung'!E38))</f>
        <v>0</v>
      </c>
      <c r="L7" s="117"/>
      <c r="M7" s="118"/>
      <c r="N7" s="118"/>
      <c r="O7" s="118"/>
      <c r="P7" s="118"/>
      <c r="Q7" s="118"/>
      <c r="R7" s="118"/>
      <c r="S7" s="115"/>
      <c r="T7" s="115"/>
      <c r="U7" s="115"/>
      <c r="V7" s="115"/>
      <c r="W7" s="115"/>
      <c r="X7" s="115"/>
      <c r="Y7" s="115"/>
      <c r="Z7" s="115"/>
      <c r="AA7" s="115"/>
      <c r="AB7" s="115"/>
      <c r="AC7" s="115"/>
    </row>
    <row r="8" spans="1:29" ht="16.5" customHeight="1" x14ac:dyDescent="0.25">
      <c r="A8" s="3" t="s">
        <v>30</v>
      </c>
      <c r="B8" s="66"/>
      <c r="C8" s="81"/>
      <c r="D8" s="132"/>
      <c r="E8" s="19">
        <f>C8+'Plan-Geldflussrechnung'!B18-'Plan-Geldflussrechnung'!B19</f>
        <v>0</v>
      </c>
      <c r="F8" s="132"/>
      <c r="G8" s="19">
        <f>E8+'Plan-Geldflussrechnung'!C18-'Plan-Geldflussrechnung'!C19</f>
        <v>0</v>
      </c>
      <c r="H8" s="132"/>
      <c r="I8" s="19">
        <f>G8+'Plan-Geldflussrechnung'!D18-'Plan-Geldflussrechnung'!D19</f>
        <v>0</v>
      </c>
      <c r="J8" s="132"/>
      <c r="K8" s="19">
        <f>I8+'Plan-Geldflussrechnung'!E18-'Plan-Geldflussrechnung'!E19</f>
        <v>0</v>
      </c>
      <c r="L8" s="117"/>
      <c r="M8" s="118"/>
      <c r="N8" s="118"/>
      <c r="O8" s="118"/>
      <c r="P8" s="118"/>
      <c r="Q8" s="118"/>
      <c r="R8" s="118"/>
      <c r="S8" s="115"/>
      <c r="T8" s="115"/>
      <c r="U8" s="115"/>
      <c r="V8" s="115"/>
      <c r="W8" s="115"/>
      <c r="X8" s="115"/>
      <c r="Y8" s="115"/>
      <c r="Z8" s="115"/>
      <c r="AA8" s="115"/>
      <c r="AB8" s="115"/>
      <c r="AC8" s="115"/>
    </row>
    <row r="9" spans="1:29" ht="16.5" customHeight="1" x14ac:dyDescent="0.25">
      <c r="A9" s="3" t="s">
        <v>31</v>
      </c>
      <c r="B9" s="66"/>
      <c r="C9" s="81"/>
      <c r="D9" s="132"/>
      <c r="E9" s="19">
        <f>'Plan-Erfolgsrechnung'!C7/360*'Plan-Bilanz'!E41</f>
        <v>0</v>
      </c>
      <c r="F9" s="132"/>
      <c r="G9" s="19">
        <f>'Plan-Erfolgsrechnung'!E7/360*'Plan-Bilanz'!G41</f>
        <v>0</v>
      </c>
      <c r="H9" s="132"/>
      <c r="I9" s="19">
        <f>'Plan-Erfolgsrechnung'!G7/360*'Plan-Bilanz'!I41</f>
        <v>0</v>
      </c>
      <c r="J9" s="132"/>
      <c r="K9" s="19">
        <f>'Plan-Erfolgsrechnung'!I7/360*'Plan-Bilanz'!K41</f>
        <v>0</v>
      </c>
      <c r="L9" s="117"/>
      <c r="M9" s="118"/>
      <c r="N9" s="118"/>
      <c r="O9" s="118"/>
      <c r="P9" s="118"/>
      <c r="Q9" s="118"/>
      <c r="R9" s="118"/>
      <c r="S9" s="115"/>
      <c r="T9" s="115"/>
      <c r="U9" s="115"/>
      <c r="V9" s="115"/>
      <c r="W9" s="115"/>
      <c r="X9" s="115"/>
      <c r="Y9" s="115"/>
      <c r="Z9" s="115"/>
      <c r="AA9" s="115"/>
      <c r="AB9" s="115"/>
      <c r="AC9" s="115"/>
    </row>
    <row r="10" spans="1:29" ht="16.5" customHeight="1" x14ac:dyDescent="0.25">
      <c r="A10" s="3" t="s">
        <v>32</v>
      </c>
      <c r="B10" s="67"/>
      <c r="C10" s="82"/>
      <c r="D10" s="133"/>
      <c r="E10" s="59">
        <f>'Plan-Erfolgsrechnung'!C8*'Plan-Bilanz'!E42</f>
        <v>0</v>
      </c>
      <c r="F10" s="133"/>
      <c r="G10" s="59">
        <f>'Plan-Erfolgsrechnung'!E8*'Plan-Bilanz'!G42</f>
        <v>0</v>
      </c>
      <c r="H10" s="133"/>
      <c r="I10" s="59">
        <f>'Plan-Erfolgsrechnung'!G8*'Plan-Bilanz'!I42</f>
        <v>0</v>
      </c>
      <c r="J10" s="133"/>
      <c r="K10" s="59">
        <f>'Plan-Erfolgsrechnung'!I8*'Plan-Bilanz'!K42</f>
        <v>0</v>
      </c>
      <c r="L10" s="117"/>
      <c r="M10" s="118"/>
      <c r="N10" s="118"/>
      <c r="O10" s="118"/>
      <c r="P10" s="118"/>
      <c r="Q10" s="118"/>
      <c r="R10" s="118"/>
      <c r="S10" s="115"/>
      <c r="T10" s="115"/>
      <c r="U10" s="115"/>
      <c r="V10" s="115"/>
      <c r="W10" s="115"/>
      <c r="X10" s="115"/>
      <c r="Y10" s="115"/>
      <c r="Z10" s="115"/>
      <c r="AA10" s="115"/>
      <c r="AB10" s="115"/>
      <c r="AC10" s="115"/>
    </row>
    <row r="11" spans="1:29" ht="16.5" customHeight="1" x14ac:dyDescent="0.2">
      <c r="A11" s="26" t="s">
        <v>56</v>
      </c>
      <c r="B11" s="68" t="e">
        <f>C11/C21</f>
        <v>#DIV/0!</v>
      </c>
      <c r="C11" s="27">
        <f>SUM(C7:C10)</f>
        <v>0</v>
      </c>
      <c r="D11" s="71" t="e">
        <f>E11/E21</f>
        <v>#DIV/0!</v>
      </c>
      <c r="E11" s="27">
        <f>SUM(E7:E10)</f>
        <v>0</v>
      </c>
      <c r="F11" s="68" t="e">
        <f>G11/G21</f>
        <v>#DIV/0!</v>
      </c>
      <c r="G11" s="27">
        <f>SUM(G7:G10)</f>
        <v>0</v>
      </c>
      <c r="H11" s="68" t="e">
        <f>I11/I21</f>
        <v>#DIV/0!</v>
      </c>
      <c r="I11" s="27">
        <f>SUM(I7:I10)</f>
        <v>0</v>
      </c>
      <c r="J11" s="68" t="e">
        <f>K11/K21</f>
        <v>#DIV/0!</v>
      </c>
      <c r="K11" s="27">
        <f>SUM(K7:K10)</f>
        <v>0</v>
      </c>
      <c r="L11" s="117"/>
      <c r="M11" s="118"/>
      <c r="N11" s="118"/>
      <c r="O11" s="118"/>
      <c r="P11" s="118"/>
      <c r="Q11" s="118"/>
      <c r="R11" s="118"/>
      <c r="S11" s="115"/>
      <c r="T11" s="115"/>
      <c r="U11" s="115"/>
      <c r="V11" s="115"/>
      <c r="W11" s="115"/>
      <c r="X11" s="115"/>
      <c r="Y11" s="115"/>
      <c r="Z11" s="115"/>
      <c r="AA11" s="115"/>
      <c r="AB11" s="115"/>
      <c r="AC11" s="115"/>
    </row>
    <row r="12" spans="1:29" ht="16.5" customHeight="1" x14ac:dyDescent="0.2">
      <c r="A12" s="15" t="s">
        <v>33</v>
      </c>
      <c r="B12" s="67"/>
      <c r="C12" s="82"/>
      <c r="D12" s="133"/>
      <c r="E12" s="59">
        <f>'Plan-Erfolgsrechnung'!C9/360*'Plan-Bilanz'!E43-E13</f>
        <v>0</v>
      </c>
      <c r="F12" s="133"/>
      <c r="G12" s="59">
        <f>'Plan-Erfolgsrechnung'!E9/360*'Plan-Bilanz'!G43-G13</f>
        <v>0</v>
      </c>
      <c r="H12" s="133"/>
      <c r="I12" s="59">
        <f>'Plan-Erfolgsrechnung'!G9/360*'Plan-Bilanz'!I43-I13</f>
        <v>0</v>
      </c>
      <c r="J12" s="133"/>
      <c r="K12" s="59">
        <f>'Plan-Erfolgsrechnung'!I9/360*'Plan-Bilanz'!K43-K13</f>
        <v>0</v>
      </c>
      <c r="L12" s="117"/>
      <c r="M12" s="118"/>
      <c r="N12" s="118"/>
      <c r="O12" s="118"/>
      <c r="P12" s="118"/>
      <c r="Q12" s="118"/>
      <c r="R12" s="118"/>
      <c r="S12" s="115"/>
      <c r="T12" s="115"/>
      <c r="U12" s="115"/>
      <c r="V12" s="115"/>
      <c r="W12" s="115"/>
      <c r="X12" s="115"/>
      <c r="Y12" s="115"/>
      <c r="Z12" s="115"/>
      <c r="AA12" s="115"/>
      <c r="AB12" s="115"/>
      <c r="AC12" s="115"/>
    </row>
    <row r="13" spans="1:29" ht="16.5" customHeight="1" x14ac:dyDescent="0.2">
      <c r="A13" s="2" t="s">
        <v>57</v>
      </c>
      <c r="B13" s="67"/>
      <c r="C13" s="82"/>
      <c r="D13" s="67"/>
      <c r="E13" s="82"/>
      <c r="F13" s="67"/>
      <c r="G13" s="82"/>
      <c r="H13" s="67"/>
      <c r="I13" s="82"/>
      <c r="J13" s="67"/>
      <c r="K13" s="82"/>
      <c r="L13" s="117"/>
      <c r="M13" s="118"/>
      <c r="N13" s="118"/>
      <c r="O13" s="118"/>
      <c r="P13" s="118"/>
      <c r="Q13" s="118"/>
      <c r="R13" s="118"/>
      <c r="S13" s="115"/>
      <c r="T13" s="115"/>
      <c r="U13" s="115"/>
      <c r="V13" s="115"/>
      <c r="W13" s="115"/>
      <c r="X13" s="115"/>
      <c r="Y13" s="115"/>
      <c r="Z13" s="115"/>
      <c r="AA13" s="115"/>
      <c r="AB13" s="115"/>
      <c r="AC13" s="115"/>
    </row>
    <row r="14" spans="1:29" ht="16.5" customHeight="1" x14ac:dyDescent="0.2">
      <c r="A14" s="10" t="s">
        <v>14</v>
      </c>
      <c r="B14" s="69" t="e">
        <f>C14/C21</f>
        <v>#DIV/0!</v>
      </c>
      <c r="C14" s="16">
        <f>SUM(C11:C13)</f>
        <v>0</v>
      </c>
      <c r="D14" s="72" t="e">
        <f>E14/E21</f>
        <v>#DIV/0!</v>
      </c>
      <c r="E14" s="16">
        <f>SUM(E11:E13)</f>
        <v>0</v>
      </c>
      <c r="F14" s="69" t="e">
        <f>G14/G21</f>
        <v>#DIV/0!</v>
      </c>
      <c r="G14" s="16">
        <f>SUM(G11:G13)</f>
        <v>0</v>
      </c>
      <c r="H14" s="69" t="e">
        <f>I14/I21</f>
        <v>#DIV/0!</v>
      </c>
      <c r="I14" s="16">
        <f>SUM(I11:I13)</f>
        <v>0</v>
      </c>
      <c r="J14" s="69" t="e">
        <f>K14/K21</f>
        <v>#DIV/0!</v>
      </c>
      <c r="K14" s="16">
        <f>SUM(K11:K13)</f>
        <v>0</v>
      </c>
      <c r="L14" s="117"/>
      <c r="M14" s="118"/>
      <c r="N14" s="118"/>
      <c r="O14" s="118"/>
      <c r="P14" s="118"/>
      <c r="Q14" s="118"/>
      <c r="R14" s="118"/>
      <c r="S14" s="115"/>
      <c r="T14" s="115"/>
      <c r="U14" s="115"/>
      <c r="V14" s="115"/>
      <c r="W14" s="115"/>
      <c r="X14" s="115"/>
      <c r="Y14" s="115"/>
      <c r="Z14" s="115"/>
      <c r="AA14" s="115"/>
      <c r="AB14" s="115"/>
      <c r="AC14" s="115"/>
    </row>
    <row r="15" spans="1:29" ht="33" customHeight="1" x14ac:dyDescent="0.25">
      <c r="A15" s="3" t="s">
        <v>63</v>
      </c>
      <c r="B15" s="66"/>
      <c r="C15" s="81"/>
      <c r="D15" s="132"/>
      <c r="E15" s="19">
        <f>C15-'Plan-Erfolgsrechnung'!C26+'Plan-Geldflussrechnung'!B20-'Plan-Geldflussrechnung'!B21</f>
        <v>0</v>
      </c>
      <c r="F15" s="132"/>
      <c r="G15" s="19">
        <f>E15-'Plan-Erfolgsrechnung'!E26+'Plan-Geldflussrechnung'!C20-'Plan-Geldflussrechnung'!C21</f>
        <v>0</v>
      </c>
      <c r="H15" s="132"/>
      <c r="I15" s="19">
        <f>G15-'Plan-Erfolgsrechnung'!G26+'Plan-Geldflussrechnung'!D20-'Plan-Geldflussrechnung'!D21</f>
        <v>0</v>
      </c>
      <c r="J15" s="132"/>
      <c r="K15" s="19">
        <f>I15-'Plan-Erfolgsrechnung'!I26+'Plan-Geldflussrechnung'!E20-'Plan-Geldflussrechnung'!E21</f>
        <v>0</v>
      </c>
      <c r="L15" s="119"/>
      <c r="M15" s="120"/>
      <c r="N15" s="120"/>
      <c r="O15" s="120"/>
      <c r="P15" s="120"/>
      <c r="Q15" s="120"/>
      <c r="R15" s="120"/>
      <c r="S15" s="115"/>
      <c r="T15" s="115"/>
      <c r="U15" s="115"/>
      <c r="V15" s="115"/>
      <c r="W15" s="115"/>
      <c r="X15" s="115"/>
      <c r="Y15" s="115"/>
      <c r="Z15" s="115"/>
      <c r="AA15" s="115"/>
      <c r="AB15" s="115"/>
      <c r="AC15" s="115"/>
    </row>
    <row r="16" spans="1:29" ht="16.5" customHeight="1" x14ac:dyDescent="0.25">
      <c r="A16" s="2" t="s">
        <v>64</v>
      </c>
      <c r="B16" s="66"/>
      <c r="C16" s="81"/>
      <c r="D16" s="132"/>
      <c r="E16" s="19">
        <f>C16-'Plan-Erfolgsrechnung'!C27+'Plan-Geldflussrechnung'!B22-'Plan-Geldflussrechnung'!B23</f>
        <v>0</v>
      </c>
      <c r="F16" s="132"/>
      <c r="G16" s="19">
        <f>E16-'Plan-Erfolgsrechnung'!E27+'Plan-Geldflussrechnung'!C22-'Plan-Geldflussrechnung'!C23</f>
        <v>0</v>
      </c>
      <c r="H16" s="132"/>
      <c r="I16" s="19">
        <f>G16-'Plan-Erfolgsrechnung'!G27+'Plan-Geldflussrechnung'!D22-'Plan-Geldflussrechnung'!D23</f>
        <v>0</v>
      </c>
      <c r="J16" s="132"/>
      <c r="K16" s="19">
        <f>I16-'Plan-Erfolgsrechnung'!I27+'Plan-Geldflussrechnung'!E22-'Plan-Geldflussrechnung'!E23</f>
        <v>0</v>
      </c>
      <c r="L16" s="119"/>
      <c r="M16" s="120"/>
      <c r="N16" s="120"/>
      <c r="O16" s="120"/>
      <c r="P16" s="120"/>
      <c r="Q16" s="120"/>
      <c r="R16" s="120"/>
      <c r="S16" s="115"/>
      <c r="T16" s="115"/>
      <c r="U16" s="115"/>
      <c r="V16" s="115"/>
      <c r="W16" s="115"/>
      <c r="X16" s="115"/>
      <c r="Y16" s="115"/>
      <c r="Z16" s="115"/>
      <c r="AA16" s="115"/>
      <c r="AB16" s="115"/>
      <c r="AC16" s="115"/>
    </row>
    <row r="17" spans="1:29" ht="16.5" customHeight="1" x14ac:dyDescent="0.25">
      <c r="A17" s="2" t="s">
        <v>34</v>
      </c>
      <c r="B17" s="66"/>
      <c r="C17" s="82"/>
      <c r="D17" s="132"/>
      <c r="E17" s="59">
        <f>C17-'Plan-Erfolgsrechnung'!C28+'Plan-Geldflussrechnung'!B24-'Plan-Geldflussrechnung'!B25</f>
        <v>0</v>
      </c>
      <c r="F17" s="132"/>
      <c r="G17" s="59">
        <f>E17-'Plan-Erfolgsrechnung'!E28+'Plan-Geldflussrechnung'!C24-'Plan-Geldflussrechnung'!C25</f>
        <v>0</v>
      </c>
      <c r="H17" s="133"/>
      <c r="I17" s="59">
        <f>G17-'Plan-Erfolgsrechnung'!G28+'Plan-Geldflussrechnung'!D24-'Plan-Geldflussrechnung'!D25</f>
        <v>0</v>
      </c>
      <c r="J17" s="133"/>
      <c r="K17" s="59">
        <f>I17-'Plan-Erfolgsrechnung'!I28+'Plan-Geldflussrechnung'!E24-'Plan-Geldflussrechnung'!E25</f>
        <v>0</v>
      </c>
      <c r="L17" s="117"/>
      <c r="M17" s="118"/>
      <c r="N17" s="118"/>
      <c r="O17" s="118"/>
      <c r="P17" s="118"/>
      <c r="Q17" s="118"/>
      <c r="R17" s="118"/>
      <c r="S17" s="115"/>
      <c r="T17" s="115"/>
      <c r="U17" s="115"/>
      <c r="V17" s="115"/>
      <c r="W17" s="115"/>
      <c r="X17" s="115"/>
      <c r="Y17" s="115"/>
      <c r="Z17" s="115"/>
      <c r="AA17" s="115"/>
      <c r="AB17" s="115"/>
      <c r="AC17" s="115"/>
    </row>
    <row r="18" spans="1:29" ht="16.5" customHeight="1" x14ac:dyDescent="0.25">
      <c r="A18" s="2" t="s">
        <v>102</v>
      </c>
      <c r="B18" s="66"/>
      <c r="C18" s="82"/>
      <c r="D18" s="132"/>
      <c r="E18" s="59">
        <f>C18+'Plan-Geldflussrechnung'!B26-'Plan-Geldflussrechnung'!B27</f>
        <v>0</v>
      </c>
      <c r="F18" s="132"/>
      <c r="G18" s="59">
        <f>E18+'Plan-Geldflussrechnung'!C26-'Plan-Geldflussrechnung'!C27</f>
        <v>0</v>
      </c>
      <c r="H18" s="133"/>
      <c r="I18" s="59">
        <f>G18+'Plan-Geldflussrechnung'!D26-'Plan-Geldflussrechnung'!D27</f>
        <v>0</v>
      </c>
      <c r="J18" s="133"/>
      <c r="K18" s="59">
        <f>I18+'Plan-Geldflussrechnung'!E26-'Plan-Geldflussrechnung'!E27</f>
        <v>0</v>
      </c>
      <c r="L18" s="117"/>
      <c r="M18" s="118"/>
      <c r="N18" s="118"/>
      <c r="O18" s="118"/>
      <c r="P18" s="118"/>
      <c r="Q18" s="118"/>
      <c r="R18" s="118"/>
      <c r="S18" s="115"/>
      <c r="T18" s="115"/>
      <c r="U18" s="115"/>
      <c r="V18" s="115"/>
      <c r="W18" s="115"/>
      <c r="X18" s="115"/>
      <c r="Y18" s="115"/>
      <c r="Z18" s="115"/>
      <c r="AA18" s="115"/>
      <c r="AB18" s="115"/>
      <c r="AC18" s="115"/>
    </row>
    <row r="19" spans="1:29" ht="16.5" customHeight="1" x14ac:dyDescent="0.2">
      <c r="A19" s="10" t="s">
        <v>15</v>
      </c>
      <c r="B19" s="69" t="e">
        <f>C19/C21</f>
        <v>#DIV/0!</v>
      </c>
      <c r="C19" s="16">
        <f>SUM(C15:C18)</f>
        <v>0</v>
      </c>
      <c r="D19" s="72" t="e">
        <f>E19/E21</f>
        <v>#DIV/0!</v>
      </c>
      <c r="E19" s="16">
        <f>SUM(E15:E18)</f>
        <v>0</v>
      </c>
      <c r="F19" s="69" t="e">
        <f>G19/G21</f>
        <v>#DIV/0!</v>
      </c>
      <c r="G19" s="16">
        <f>SUM(G15:G18)</f>
        <v>0</v>
      </c>
      <c r="H19" s="69" t="e">
        <f>I19/I21</f>
        <v>#DIV/0!</v>
      </c>
      <c r="I19" s="16">
        <f>SUM(I15:I18)</f>
        <v>0</v>
      </c>
      <c r="J19" s="69" t="e">
        <f>K19/K21</f>
        <v>#DIV/0!</v>
      </c>
      <c r="K19" s="16">
        <f>SUM(K15:K18)</f>
        <v>0</v>
      </c>
      <c r="L19" s="117"/>
      <c r="M19" s="118"/>
      <c r="N19" s="118"/>
      <c r="O19" s="118"/>
      <c r="P19" s="118"/>
      <c r="Q19" s="118"/>
      <c r="R19" s="118"/>
      <c r="S19" s="115"/>
      <c r="T19" s="115"/>
      <c r="U19" s="115"/>
      <c r="V19" s="115"/>
      <c r="W19" s="115"/>
      <c r="X19" s="115"/>
      <c r="Y19" s="115"/>
      <c r="Z19" s="115"/>
      <c r="AA19" s="115"/>
      <c r="AB19" s="115"/>
      <c r="AC19" s="115"/>
    </row>
    <row r="20" spans="1:29" ht="16.5" customHeight="1" x14ac:dyDescent="0.25">
      <c r="A20" s="3"/>
      <c r="B20" s="134"/>
      <c r="C20" s="19"/>
      <c r="D20" s="134"/>
      <c r="E20" s="19"/>
      <c r="F20" s="134"/>
      <c r="G20" s="19"/>
      <c r="H20" s="134"/>
      <c r="I20" s="19"/>
      <c r="J20" s="134"/>
      <c r="K20" s="19"/>
      <c r="L20" s="117"/>
      <c r="M20" s="118"/>
      <c r="N20" s="118"/>
      <c r="O20" s="118"/>
      <c r="P20" s="118"/>
      <c r="Q20" s="118"/>
      <c r="R20" s="118"/>
      <c r="S20" s="115"/>
      <c r="T20" s="115"/>
      <c r="U20" s="115"/>
      <c r="V20" s="115"/>
      <c r="W20" s="115"/>
      <c r="X20" s="115"/>
      <c r="Y20" s="115"/>
      <c r="Z20" s="115"/>
      <c r="AA20" s="115"/>
      <c r="AB20" s="115"/>
      <c r="AC20" s="115"/>
    </row>
    <row r="21" spans="1:29" ht="16.5" customHeight="1" x14ac:dyDescent="0.2">
      <c r="A21" s="17" t="s">
        <v>16</v>
      </c>
      <c r="B21" s="70">
        <v>1</v>
      </c>
      <c r="C21" s="18">
        <f>SUM(C14,C19)</f>
        <v>0</v>
      </c>
      <c r="D21" s="70">
        <v>1</v>
      </c>
      <c r="E21" s="18">
        <f>SUM(E14,E19)</f>
        <v>0</v>
      </c>
      <c r="F21" s="70">
        <v>1</v>
      </c>
      <c r="G21" s="18">
        <f>SUM(G14,G19)</f>
        <v>0</v>
      </c>
      <c r="H21" s="70">
        <v>1</v>
      </c>
      <c r="I21" s="18">
        <f>SUM(I14,I19)</f>
        <v>0</v>
      </c>
      <c r="J21" s="70">
        <v>1</v>
      </c>
      <c r="K21" s="18">
        <f>SUM(K14,K19)</f>
        <v>0</v>
      </c>
      <c r="L21" s="117"/>
      <c r="M21" s="118"/>
      <c r="N21" s="118"/>
      <c r="O21" s="118"/>
      <c r="P21" s="118"/>
      <c r="Q21" s="118"/>
      <c r="R21" s="118"/>
      <c r="S21" s="115"/>
      <c r="T21" s="115"/>
      <c r="U21" s="115"/>
      <c r="V21" s="115"/>
      <c r="W21" s="115"/>
      <c r="X21" s="115"/>
      <c r="Y21" s="115"/>
      <c r="Z21" s="115"/>
      <c r="AA21" s="115"/>
      <c r="AB21" s="115"/>
      <c r="AC21" s="115"/>
    </row>
    <row r="22" spans="1:29" ht="33" customHeight="1" x14ac:dyDescent="0.25">
      <c r="A22" s="3" t="s">
        <v>103</v>
      </c>
      <c r="B22" s="66"/>
      <c r="C22" s="81"/>
      <c r="D22" s="132"/>
      <c r="E22" s="19">
        <f>IF(((C7-C22)+'Plan-Geldflussrechnung'!B38)&lt;E40,-(((C7-C22)+'Plan-Geldflussrechnung'!B38)-E40),0)</f>
        <v>0</v>
      </c>
      <c r="F22" s="132"/>
      <c r="G22" s="19">
        <f>IF(((E7-E22)+'Plan-Geldflussrechnung'!C38)&lt;E40,-(((E7-E22)+'Plan-Geldflussrechnung'!C38)-E40),0)</f>
        <v>0</v>
      </c>
      <c r="H22" s="132"/>
      <c r="I22" s="19">
        <f>IF(((G7-G22)+'Plan-Geldflussrechnung'!D38)&lt;E40,-(((G7-G22)+'Plan-Geldflussrechnung'!D38)-E40),0)</f>
        <v>0</v>
      </c>
      <c r="J22" s="132"/>
      <c r="K22" s="19">
        <f>IF(((I7-I22)+'Plan-Geldflussrechnung'!E38)&lt;E40,-(((I7-I22)+'Plan-Geldflussrechnung'!E38)-E40),0)</f>
        <v>0</v>
      </c>
      <c r="L22" s="117"/>
      <c r="M22" s="118"/>
      <c r="N22" s="118"/>
      <c r="O22" s="118"/>
      <c r="P22" s="118"/>
      <c r="Q22" s="118"/>
      <c r="R22" s="118"/>
      <c r="S22" s="115"/>
      <c r="T22" s="115"/>
      <c r="U22" s="115"/>
      <c r="V22" s="115"/>
      <c r="W22" s="115"/>
      <c r="X22" s="115"/>
      <c r="Y22" s="115"/>
      <c r="Z22" s="115"/>
      <c r="AA22" s="115"/>
      <c r="AB22" s="115"/>
      <c r="AC22" s="115"/>
    </row>
    <row r="23" spans="1:29" ht="16.5" customHeight="1" x14ac:dyDescent="0.2">
      <c r="A23" s="2" t="s">
        <v>35</v>
      </c>
      <c r="B23" s="67"/>
      <c r="C23" s="82"/>
      <c r="D23" s="133"/>
      <c r="E23" s="59">
        <f>'Plan-Erfolgsrechnung'!C9/360*'Plan-Bilanz'!E44</f>
        <v>0</v>
      </c>
      <c r="F23" s="133"/>
      <c r="G23" s="59">
        <f>'Plan-Erfolgsrechnung'!E9/360*'Plan-Bilanz'!G44</f>
        <v>0</v>
      </c>
      <c r="H23" s="133"/>
      <c r="I23" s="59">
        <f>'Plan-Erfolgsrechnung'!G9/360*'Plan-Bilanz'!I44</f>
        <v>0</v>
      </c>
      <c r="J23" s="133"/>
      <c r="K23" s="59">
        <f>'Plan-Erfolgsrechnung'!I9/360*'Plan-Bilanz'!K44</f>
        <v>0</v>
      </c>
      <c r="L23" s="117"/>
      <c r="M23" s="118"/>
      <c r="N23" s="118"/>
      <c r="O23" s="118"/>
      <c r="P23" s="118"/>
      <c r="Q23" s="118"/>
      <c r="R23" s="118"/>
      <c r="S23" s="115"/>
      <c r="T23" s="115"/>
      <c r="U23" s="115"/>
      <c r="V23" s="115"/>
      <c r="W23" s="115"/>
      <c r="X23" s="115"/>
      <c r="Y23" s="115"/>
      <c r="Z23" s="115"/>
      <c r="AA23" s="115"/>
      <c r="AB23" s="115"/>
      <c r="AC23" s="115"/>
    </row>
    <row r="24" spans="1:29" ht="16.5" customHeight="1" x14ac:dyDescent="0.2">
      <c r="A24" s="2" t="s">
        <v>36</v>
      </c>
      <c r="B24" s="67"/>
      <c r="C24" s="82"/>
      <c r="D24" s="133"/>
      <c r="E24" s="59">
        <f>'Plan-Erfolgsrechnung'!C8*'Plan-Bilanz'!E45</f>
        <v>0</v>
      </c>
      <c r="F24" s="133"/>
      <c r="G24" s="59">
        <f>'Plan-Erfolgsrechnung'!E8*'Plan-Bilanz'!G45</f>
        <v>0</v>
      </c>
      <c r="H24" s="133"/>
      <c r="I24" s="59">
        <f>'Plan-Erfolgsrechnung'!G8*'Plan-Bilanz'!I45</f>
        <v>0</v>
      </c>
      <c r="J24" s="133"/>
      <c r="K24" s="59">
        <f>'Plan-Erfolgsrechnung'!I8*'Plan-Bilanz'!K45</f>
        <v>0</v>
      </c>
      <c r="L24" s="117"/>
      <c r="M24" s="118"/>
      <c r="N24" s="118"/>
      <c r="O24" s="118"/>
      <c r="P24" s="118"/>
      <c r="Q24" s="118"/>
      <c r="R24" s="118"/>
      <c r="S24" s="115"/>
      <c r="T24" s="115"/>
      <c r="U24" s="115"/>
      <c r="V24" s="115"/>
      <c r="W24" s="115"/>
      <c r="X24" s="115"/>
      <c r="Y24" s="115"/>
      <c r="Z24" s="115"/>
      <c r="AA24" s="115"/>
      <c r="AB24" s="115"/>
      <c r="AC24" s="115"/>
    </row>
    <row r="25" spans="1:29" ht="16.5" customHeight="1" x14ac:dyDescent="0.2">
      <c r="A25" s="10" t="s">
        <v>37</v>
      </c>
      <c r="B25" s="69" t="e">
        <f>C25/C33</f>
        <v>#DIV/0!</v>
      </c>
      <c r="C25" s="16">
        <f>SUM(C22:C24)</f>
        <v>0</v>
      </c>
      <c r="D25" s="69" t="e">
        <f>E25/E33</f>
        <v>#DIV/0!</v>
      </c>
      <c r="E25" s="16">
        <f>SUM(E22:E24)</f>
        <v>0</v>
      </c>
      <c r="F25" s="69" t="e">
        <f>G25/G33</f>
        <v>#DIV/0!</v>
      </c>
      <c r="G25" s="16">
        <f>SUM(G22:G24)</f>
        <v>0</v>
      </c>
      <c r="H25" s="69" t="e">
        <f>I25/I33</f>
        <v>#DIV/0!</v>
      </c>
      <c r="I25" s="16">
        <f>SUM(I22:I24)</f>
        <v>0</v>
      </c>
      <c r="J25" s="69" t="e">
        <f>K25/K33</f>
        <v>#DIV/0!</v>
      </c>
      <c r="K25" s="16">
        <f>SUM(K22:K24)</f>
        <v>0</v>
      </c>
      <c r="L25" s="117"/>
      <c r="M25" s="118"/>
      <c r="N25" s="118"/>
      <c r="O25" s="118"/>
      <c r="P25" s="118"/>
      <c r="Q25" s="118"/>
      <c r="R25" s="118"/>
      <c r="S25" s="115"/>
      <c r="T25" s="115"/>
      <c r="U25" s="115"/>
      <c r="V25" s="115"/>
      <c r="W25" s="115"/>
      <c r="X25" s="115"/>
      <c r="Y25" s="115"/>
      <c r="Z25" s="115"/>
      <c r="AA25" s="115"/>
      <c r="AB25" s="115"/>
      <c r="AC25" s="115"/>
    </row>
    <row r="26" spans="1:29" ht="33" customHeight="1" x14ac:dyDescent="0.25">
      <c r="A26" s="3" t="s">
        <v>39</v>
      </c>
      <c r="B26" s="66"/>
      <c r="C26" s="81"/>
      <c r="D26" s="132"/>
      <c r="E26" s="19">
        <f>'Plan-Bilanz'!C26+'Plan-Geldflussrechnung'!B34-'Plan-Geldflussrechnung'!B35</f>
        <v>0</v>
      </c>
      <c r="F26" s="132"/>
      <c r="G26" s="19">
        <f>E26+'Plan-Geldflussrechnung'!C34-'Plan-Geldflussrechnung'!C35</f>
        <v>0</v>
      </c>
      <c r="H26" s="132"/>
      <c r="I26" s="19">
        <f>G26+'Plan-Geldflussrechnung'!D34-'Plan-Geldflussrechnung'!D35</f>
        <v>0</v>
      </c>
      <c r="J26" s="132"/>
      <c r="K26" s="19">
        <f>I26+'Plan-Geldflussrechnung'!E34-'Plan-Geldflussrechnung'!E35</f>
        <v>0</v>
      </c>
      <c r="L26" s="117"/>
      <c r="M26" s="118"/>
      <c r="N26" s="118"/>
      <c r="O26" s="118"/>
      <c r="P26" s="118"/>
      <c r="Q26" s="118"/>
      <c r="R26" s="118"/>
      <c r="S26" s="115"/>
      <c r="T26" s="115"/>
      <c r="U26" s="115"/>
      <c r="V26" s="115"/>
      <c r="W26" s="115"/>
      <c r="X26" s="115"/>
      <c r="Y26" s="115"/>
      <c r="Z26" s="115"/>
      <c r="AA26" s="115"/>
      <c r="AB26" s="115"/>
      <c r="AC26" s="115"/>
    </row>
    <row r="27" spans="1:29" ht="16.5" customHeight="1" x14ac:dyDescent="0.2">
      <c r="A27" s="2" t="s">
        <v>40</v>
      </c>
      <c r="B27" s="67"/>
      <c r="C27" s="82"/>
      <c r="D27" s="133"/>
      <c r="E27" s="59">
        <f>C27+E46</f>
        <v>0</v>
      </c>
      <c r="F27" s="133"/>
      <c r="G27" s="59">
        <f>E27+G46</f>
        <v>0</v>
      </c>
      <c r="H27" s="133"/>
      <c r="I27" s="59">
        <f>G27+I46</f>
        <v>0</v>
      </c>
      <c r="J27" s="133"/>
      <c r="K27" s="59">
        <f>I27+K46</f>
        <v>0</v>
      </c>
      <c r="L27" s="117"/>
      <c r="M27" s="118"/>
      <c r="N27" s="118"/>
      <c r="O27" s="118"/>
      <c r="P27" s="118"/>
      <c r="Q27" s="118"/>
      <c r="R27" s="118"/>
      <c r="S27" s="115"/>
      <c r="T27" s="115"/>
      <c r="U27" s="115"/>
      <c r="V27" s="115"/>
      <c r="W27" s="115"/>
      <c r="X27" s="115"/>
      <c r="Y27" s="115"/>
      <c r="Z27" s="115"/>
      <c r="AA27" s="115"/>
      <c r="AB27" s="115"/>
      <c r="AC27" s="115"/>
    </row>
    <row r="28" spans="1:29" ht="16.5" customHeight="1" x14ac:dyDescent="0.2">
      <c r="A28" s="10" t="s">
        <v>38</v>
      </c>
      <c r="B28" s="69" t="e">
        <f>C28/C33</f>
        <v>#DIV/0!</v>
      </c>
      <c r="C28" s="16">
        <f>SUM(C26:C27)</f>
        <v>0</v>
      </c>
      <c r="D28" s="69" t="e">
        <f>E28/E33</f>
        <v>#DIV/0!</v>
      </c>
      <c r="E28" s="16">
        <f>SUM(E26:E27)</f>
        <v>0</v>
      </c>
      <c r="F28" s="69" t="e">
        <f>G28/G33</f>
        <v>#DIV/0!</v>
      </c>
      <c r="G28" s="16">
        <f>SUM(G26:G27)</f>
        <v>0</v>
      </c>
      <c r="H28" s="69" t="e">
        <f>I28/I33</f>
        <v>#DIV/0!</v>
      </c>
      <c r="I28" s="16">
        <f>SUM(I26:I27)</f>
        <v>0</v>
      </c>
      <c r="J28" s="69" t="e">
        <f>K28/K33</f>
        <v>#DIV/0!</v>
      </c>
      <c r="K28" s="16">
        <f>SUM(K26:K27)</f>
        <v>0</v>
      </c>
      <c r="L28" s="117"/>
      <c r="M28" s="118"/>
      <c r="N28" s="118"/>
      <c r="O28" s="118"/>
      <c r="P28" s="118"/>
      <c r="Q28" s="118"/>
      <c r="R28" s="118"/>
      <c r="S28" s="115"/>
      <c r="T28" s="115"/>
      <c r="U28" s="115"/>
      <c r="V28" s="115"/>
      <c r="W28" s="115"/>
      <c r="X28" s="115"/>
      <c r="Y28" s="115"/>
      <c r="Z28" s="115"/>
      <c r="AA28" s="115"/>
      <c r="AB28" s="115"/>
      <c r="AC28" s="115"/>
    </row>
    <row r="29" spans="1:29" ht="33" customHeight="1" x14ac:dyDescent="0.25">
      <c r="A29" s="3" t="s">
        <v>107</v>
      </c>
      <c r="B29" s="66"/>
      <c r="C29" s="83"/>
      <c r="D29" s="132"/>
      <c r="E29" s="55">
        <f>C29+'Plan-Geldflussrechnung'!B32-'Plan-Geldflussrechnung'!B33</f>
        <v>0</v>
      </c>
      <c r="F29" s="132"/>
      <c r="G29" s="55">
        <f>E29+'Plan-Geldflussrechnung'!C32-'Plan-Geldflussrechnung'!C33</f>
        <v>0</v>
      </c>
      <c r="H29" s="132"/>
      <c r="I29" s="55">
        <f>G29+'Plan-Geldflussrechnung'!D32-'Plan-Geldflussrechnung'!D33</f>
        <v>0</v>
      </c>
      <c r="J29" s="132"/>
      <c r="K29" s="55">
        <f>I29+'Plan-Geldflussrechnung'!E32-'Plan-Geldflussrechnung'!E33</f>
        <v>0</v>
      </c>
      <c r="L29" s="117"/>
      <c r="M29" s="118"/>
      <c r="N29" s="118"/>
      <c r="O29" s="118"/>
      <c r="P29" s="118"/>
      <c r="Q29" s="118"/>
      <c r="R29" s="118"/>
      <c r="S29" s="115"/>
      <c r="T29" s="115"/>
      <c r="U29" s="115"/>
      <c r="V29" s="115"/>
      <c r="W29" s="115"/>
      <c r="X29" s="115"/>
      <c r="Y29" s="115"/>
      <c r="Z29" s="115"/>
      <c r="AA29" s="115"/>
      <c r="AB29" s="115"/>
      <c r="AC29" s="115"/>
    </row>
    <row r="30" spans="1:29" ht="16.5" customHeight="1" x14ac:dyDescent="0.2">
      <c r="A30" s="2" t="s">
        <v>104</v>
      </c>
      <c r="B30" s="67"/>
      <c r="C30" s="84"/>
      <c r="D30" s="133"/>
      <c r="E30" s="60">
        <f>C30-'Plan-Geldflussrechnung'!B31+'Plan-Erfolgsrechnung'!C35</f>
        <v>0</v>
      </c>
      <c r="F30" s="133"/>
      <c r="G30" s="60">
        <f>E30-'Plan-Geldflussrechnung'!C31+'Plan-Erfolgsrechnung'!E35</f>
        <v>0</v>
      </c>
      <c r="H30" s="133"/>
      <c r="I30" s="60">
        <f>G30-'Plan-Geldflussrechnung'!D31+'Plan-Erfolgsrechnung'!G35</f>
        <v>0</v>
      </c>
      <c r="J30" s="133"/>
      <c r="K30" s="60">
        <f>I30-'Plan-Geldflussrechnung'!E31+'Plan-Erfolgsrechnung'!I35</f>
        <v>0</v>
      </c>
      <c r="L30" s="117"/>
      <c r="M30" s="118"/>
      <c r="N30" s="118"/>
      <c r="O30" s="118"/>
      <c r="P30" s="118"/>
      <c r="Q30" s="118"/>
      <c r="R30" s="118"/>
      <c r="S30" s="115"/>
      <c r="T30" s="115"/>
      <c r="U30" s="115"/>
      <c r="V30" s="115"/>
      <c r="W30" s="115"/>
      <c r="X30" s="115"/>
      <c r="Y30" s="115"/>
      <c r="Z30" s="115"/>
      <c r="AA30" s="115"/>
      <c r="AB30" s="115"/>
      <c r="AC30" s="115"/>
    </row>
    <row r="31" spans="1:29" ht="16.5" customHeight="1" x14ac:dyDescent="0.2">
      <c r="A31" s="10" t="s">
        <v>17</v>
      </c>
      <c r="B31" s="69" t="e">
        <f>C31/C33</f>
        <v>#DIV/0!</v>
      </c>
      <c r="C31" s="16">
        <f>SUM(C29:C30)</f>
        <v>0</v>
      </c>
      <c r="D31" s="69" t="e">
        <f>E31/E33</f>
        <v>#DIV/0!</v>
      </c>
      <c r="E31" s="16">
        <f>SUM(E29:E30)</f>
        <v>0</v>
      </c>
      <c r="F31" s="69" t="e">
        <f>G31/G33</f>
        <v>#DIV/0!</v>
      </c>
      <c r="G31" s="16">
        <f>SUM(G29:G30)</f>
        <v>0</v>
      </c>
      <c r="H31" s="69" t="e">
        <f>I31/I33</f>
        <v>#DIV/0!</v>
      </c>
      <c r="I31" s="16">
        <f>SUM(I29:I30)</f>
        <v>0</v>
      </c>
      <c r="J31" s="69" t="e">
        <f>K31/K33</f>
        <v>#DIV/0!</v>
      </c>
      <c r="K31" s="16">
        <f>SUM(K29:K30)</f>
        <v>0</v>
      </c>
      <c r="L31" s="117"/>
      <c r="M31" s="118"/>
      <c r="N31" s="118"/>
      <c r="O31" s="118"/>
      <c r="P31" s="118"/>
      <c r="Q31" s="118"/>
      <c r="R31" s="118"/>
      <c r="S31" s="115"/>
      <c r="T31" s="115"/>
      <c r="U31" s="115"/>
      <c r="V31" s="115"/>
      <c r="W31" s="115"/>
      <c r="X31" s="115"/>
      <c r="Y31" s="115"/>
      <c r="Z31" s="115"/>
      <c r="AA31" s="115"/>
      <c r="AB31" s="115"/>
      <c r="AC31" s="115"/>
    </row>
    <row r="32" spans="1:29" ht="16.5" customHeight="1" x14ac:dyDescent="0.2">
      <c r="B32" s="135"/>
      <c r="C32" s="21"/>
      <c r="D32" s="135"/>
      <c r="E32" s="21"/>
      <c r="F32" s="135"/>
      <c r="G32" s="21"/>
      <c r="H32" s="135"/>
      <c r="I32" s="21"/>
      <c r="J32" s="135"/>
      <c r="K32" s="21"/>
      <c r="L32" s="117"/>
      <c r="M32" s="118"/>
      <c r="N32" s="118"/>
      <c r="O32" s="118"/>
      <c r="P32" s="118"/>
      <c r="Q32" s="118"/>
      <c r="R32" s="118"/>
      <c r="S32" s="115"/>
      <c r="T32" s="115"/>
      <c r="U32" s="115"/>
      <c r="V32" s="115"/>
      <c r="W32" s="115"/>
      <c r="X32" s="115"/>
      <c r="Y32" s="115"/>
      <c r="Z32" s="115"/>
      <c r="AA32" s="115"/>
      <c r="AB32" s="115"/>
      <c r="AC32" s="115"/>
    </row>
    <row r="33" spans="1:29" ht="16.5" customHeight="1" x14ac:dyDescent="0.2">
      <c r="A33" s="17" t="s">
        <v>18</v>
      </c>
      <c r="B33" s="70">
        <v>1</v>
      </c>
      <c r="C33" s="18">
        <f>SUM(C25,C28,C31)</f>
        <v>0</v>
      </c>
      <c r="D33" s="70">
        <v>1</v>
      </c>
      <c r="E33" s="18">
        <f>SUM(E25,E28,E31)</f>
        <v>0</v>
      </c>
      <c r="F33" s="70">
        <v>1</v>
      </c>
      <c r="G33" s="18">
        <f>SUM(G25,G28,G31)</f>
        <v>0</v>
      </c>
      <c r="H33" s="70">
        <v>1</v>
      </c>
      <c r="I33" s="18">
        <f>SUM(I25,I28,I31)</f>
        <v>0</v>
      </c>
      <c r="J33" s="70">
        <v>1</v>
      </c>
      <c r="K33" s="18">
        <f>SUM(K25,K28,K31)</f>
        <v>0</v>
      </c>
      <c r="L33" s="117"/>
      <c r="M33" s="118"/>
      <c r="N33" s="118"/>
      <c r="O33" s="118"/>
      <c r="P33" s="118"/>
      <c r="Q33" s="118"/>
      <c r="R33" s="118"/>
      <c r="S33" s="115"/>
      <c r="T33" s="115"/>
      <c r="U33" s="115"/>
      <c r="V33" s="115"/>
      <c r="W33" s="115"/>
      <c r="X33" s="115"/>
      <c r="Y33" s="115"/>
      <c r="Z33" s="115"/>
      <c r="AA33" s="115"/>
      <c r="AB33" s="115"/>
      <c r="AC33" s="115"/>
    </row>
    <row r="34" spans="1:29" s="121" customFormat="1" ht="17.25" customHeight="1" x14ac:dyDescent="0.2">
      <c r="A34" s="126" t="s">
        <v>19</v>
      </c>
      <c r="B34" s="127"/>
      <c r="C34" s="127" t="str">
        <f>IF(C33=C21,"OK",C21-C33)</f>
        <v>OK</v>
      </c>
      <c r="D34" s="127"/>
      <c r="E34" s="127" t="str">
        <f>IF(E33=E21,"OK",E21-E33)</f>
        <v>OK</v>
      </c>
      <c r="F34" s="127"/>
      <c r="G34" s="127" t="str">
        <f>IF(G33=G21,"OK",G21-G33)</f>
        <v>OK</v>
      </c>
      <c r="H34" s="127"/>
      <c r="I34" s="127" t="str">
        <f>IF(I33=I21,"OK",I21-I33)</f>
        <v>OK</v>
      </c>
      <c r="J34" s="127"/>
      <c r="K34" s="127" t="str">
        <f>IF(K33=K21,"OK",K21-K33)</f>
        <v>OK</v>
      </c>
      <c r="L34" s="115"/>
      <c r="M34" s="115"/>
      <c r="N34" s="115"/>
      <c r="O34" s="115"/>
      <c r="P34" s="115"/>
      <c r="Q34" s="115"/>
      <c r="R34" s="115"/>
      <c r="S34" s="115"/>
      <c r="T34" s="115"/>
      <c r="U34" s="115"/>
      <c r="V34" s="115"/>
      <c r="W34" s="115"/>
      <c r="X34" s="115"/>
      <c r="Y34" s="115"/>
      <c r="Z34" s="115"/>
      <c r="AA34" s="115"/>
      <c r="AB34" s="115"/>
      <c r="AC34" s="115"/>
    </row>
    <row r="35" spans="1:29" s="121" customFormat="1" ht="16.5" customHeight="1" x14ac:dyDescent="0.2">
      <c r="L35" s="115"/>
      <c r="M35" s="115"/>
      <c r="N35" s="115"/>
      <c r="O35" s="115"/>
      <c r="P35" s="115"/>
      <c r="Q35" s="115"/>
      <c r="R35" s="115"/>
      <c r="S35" s="115"/>
      <c r="T35" s="115"/>
      <c r="U35" s="115"/>
      <c r="V35" s="115"/>
      <c r="W35" s="115"/>
      <c r="X35" s="115"/>
      <c r="Y35" s="115"/>
      <c r="Z35" s="115"/>
      <c r="AA35" s="115"/>
    </row>
    <row r="36" spans="1:29" s="121" customFormat="1" ht="16.5" customHeight="1" x14ac:dyDescent="0.2">
      <c r="L36" s="115"/>
      <c r="M36" s="115"/>
      <c r="N36" s="115"/>
      <c r="O36" s="115"/>
      <c r="P36" s="115"/>
      <c r="Q36" s="115"/>
      <c r="R36" s="115"/>
      <c r="S36" s="115"/>
      <c r="T36" s="115"/>
      <c r="U36" s="115"/>
      <c r="V36" s="115"/>
      <c r="W36" s="115"/>
      <c r="X36" s="115"/>
      <c r="Y36" s="115"/>
      <c r="Z36" s="115"/>
      <c r="AA36" s="115"/>
    </row>
    <row r="37" spans="1:29" s="121" customFormat="1" ht="16.5" customHeight="1" x14ac:dyDescent="0.2">
      <c r="A37" s="125" t="s">
        <v>61</v>
      </c>
      <c r="L37" s="115"/>
      <c r="M37" s="115"/>
      <c r="N37" s="115"/>
      <c r="O37" s="115"/>
      <c r="P37" s="115"/>
      <c r="Q37" s="115"/>
      <c r="R37" s="115"/>
      <c r="S37" s="115"/>
      <c r="T37" s="115"/>
      <c r="U37" s="115"/>
      <c r="V37" s="115"/>
      <c r="W37" s="115"/>
      <c r="X37" s="115"/>
      <c r="Y37" s="115"/>
      <c r="Z37" s="115"/>
      <c r="AA37" s="115"/>
    </row>
    <row r="38" spans="1:29" s="121" customFormat="1" ht="16.5" customHeight="1" x14ac:dyDescent="0.2">
      <c r="L38" s="115"/>
      <c r="M38" s="115"/>
      <c r="N38" s="115"/>
      <c r="O38" s="115"/>
      <c r="P38" s="115"/>
      <c r="Q38" s="115"/>
      <c r="R38" s="115"/>
      <c r="S38" s="115"/>
      <c r="T38" s="115"/>
      <c r="U38" s="115"/>
      <c r="V38" s="115"/>
      <c r="W38" s="115"/>
      <c r="X38" s="115"/>
      <c r="Y38" s="115"/>
      <c r="Z38" s="115"/>
      <c r="AA38" s="115"/>
    </row>
    <row r="39" spans="1:29" ht="16.5" customHeight="1" x14ac:dyDescent="0.2">
      <c r="A39" s="128"/>
      <c r="B39" s="129"/>
      <c r="C39" s="130"/>
      <c r="D39" s="14" t="s">
        <v>26</v>
      </c>
      <c r="E39" s="23" t="str">
        <f>IF(Titelblatt!B21=""," ",DATE(YEAR(Titelblatt!B21)+1,MONTH(Titelblatt!B21),DAY(Titelblatt!B21)))</f>
        <v xml:space="preserve"> </v>
      </c>
      <c r="F39" s="14" t="s">
        <v>26</v>
      </c>
      <c r="G39" s="23" t="str">
        <f>IF(Titelblatt!B21=""," ",DATE(YEAR(Titelblatt!B21)+2,MONTH(Titelblatt!B21),DAY(Titelblatt!B21)))</f>
        <v xml:space="preserve"> </v>
      </c>
      <c r="H39" s="14" t="s">
        <v>26</v>
      </c>
      <c r="I39" s="23" t="str">
        <f>IF(Titelblatt!B21=""," ",DATE(YEAR(Titelblatt!B21)+3,MONTH(Titelblatt!B21),DAY(Titelblatt!B21)))</f>
        <v xml:space="preserve"> </v>
      </c>
      <c r="J39" s="14" t="s">
        <v>26</v>
      </c>
      <c r="K39" s="23" t="str">
        <f>IF(Titelblatt!B21=""," ",DATE(YEAR(Titelblatt!B21)+4,MONTH(Titelblatt!B21),DAY(Titelblatt!B21)))</f>
        <v xml:space="preserve"> </v>
      </c>
      <c r="L39" s="115"/>
      <c r="M39" s="115"/>
      <c r="N39" s="115"/>
      <c r="O39" s="115"/>
      <c r="P39" s="115"/>
      <c r="Q39" s="115"/>
      <c r="R39" s="115"/>
      <c r="S39" s="115"/>
      <c r="T39" s="115"/>
      <c r="U39" s="115"/>
      <c r="V39" s="115"/>
      <c r="W39" s="115"/>
      <c r="X39" s="115"/>
      <c r="Y39" s="115"/>
      <c r="Z39" s="115"/>
      <c r="AA39" s="115"/>
      <c r="AB39" s="121"/>
      <c r="AC39" s="121"/>
    </row>
    <row r="40" spans="1:29" ht="16.5" customHeight="1" x14ac:dyDescent="0.2">
      <c r="A40" s="184" t="s">
        <v>141</v>
      </c>
      <c r="B40" s="184"/>
      <c r="C40" s="185"/>
      <c r="D40" s="89"/>
      <c r="E40" s="90"/>
      <c r="F40" s="131"/>
      <c r="G40" s="91">
        <f>E40</f>
        <v>0</v>
      </c>
      <c r="H40" s="131"/>
      <c r="I40" s="91">
        <f>G40</f>
        <v>0</v>
      </c>
      <c r="J40" s="131"/>
      <c r="K40" s="91">
        <f>I40</f>
        <v>0</v>
      </c>
      <c r="L40" s="115"/>
      <c r="M40" s="115"/>
      <c r="N40" s="115"/>
      <c r="O40" s="115"/>
      <c r="P40" s="115"/>
      <c r="Q40" s="115"/>
      <c r="R40" s="115"/>
      <c r="S40" s="115"/>
      <c r="T40" s="115"/>
      <c r="U40" s="115"/>
      <c r="V40" s="115"/>
      <c r="W40" s="115"/>
      <c r="X40" s="115"/>
      <c r="Y40" s="115"/>
      <c r="Z40" s="115"/>
      <c r="AA40" s="115"/>
      <c r="AB40" s="121"/>
      <c r="AC40" s="121"/>
    </row>
    <row r="41" spans="1:29" ht="16.5" customHeight="1" x14ac:dyDescent="0.2">
      <c r="A41" s="184" t="s">
        <v>66</v>
      </c>
      <c r="B41" s="184"/>
      <c r="C41" s="185"/>
      <c r="D41" s="89"/>
      <c r="E41" s="90"/>
      <c r="F41" s="89"/>
      <c r="G41" s="90"/>
      <c r="H41" s="89"/>
      <c r="I41" s="90"/>
      <c r="J41" s="89"/>
      <c r="K41" s="90"/>
      <c r="L41" s="115"/>
      <c r="M41" s="115"/>
      <c r="N41" s="115"/>
      <c r="O41" s="115"/>
      <c r="P41" s="115"/>
      <c r="Q41" s="115"/>
      <c r="R41" s="115"/>
      <c r="S41" s="115"/>
      <c r="T41" s="115"/>
      <c r="U41" s="115"/>
      <c r="V41" s="115"/>
      <c r="W41" s="115"/>
      <c r="X41" s="115"/>
      <c r="Y41" s="115"/>
      <c r="Z41" s="115"/>
      <c r="AA41" s="115"/>
      <c r="AB41" s="121"/>
      <c r="AC41" s="121"/>
    </row>
    <row r="42" spans="1:29" ht="16.5" customHeight="1" x14ac:dyDescent="0.2">
      <c r="A42" s="184" t="s">
        <v>109</v>
      </c>
      <c r="B42" s="184"/>
      <c r="C42" s="185"/>
      <c r="D42" s="89"/>
      <c r="E42" s="92"/>
      <c r="F42" s="89"/>
      <c r="G42" s="92"/>
      <c r="H42" s="89"/>
      <c r="I42" s="92"/>
      <c r="J42" s="89"/>
      <c r="K42" s="92"/>
      <c r="L42" s="122"/>
      <c r="M42" s="115"/>
      <c r="N42" s="115"/>
      <c r="O42" s="115"/>
      <c r="P42" s="115"/>
      <c r="Q42" s="115"/>
      <c r="R42" s="115"/>
      <c r="S42" s="115"/>
      <c r="T42" s="115"/>
      <c r="U42" s="115"/>
      <c r="V42" s="115"/>
      <c r="W42" s="115"/>
      <c r="X42" s="115"/>
      <c r="Y42" s="115"/>
      <c r="Z42" s="115"/>
      <c r="AA42" s="115"/>
      <c r="AB42" s="121"/>
      <c r="AC42" s="121"/>
    </row>
    <row r="43" spans="1:29" ht="16.5" customHeight="1" x14ac:dyDescent="0.2">
      <c r="A43" s="184" t="s">
        <v>65</v>
      </c>
      <c r="B43" s="184"/>
      <c r="C43" s="185"/>
      <c r="D43" s="89"/>
      <c r="E43" s="90"/>
      <c r="F43" s="89"/>
      <c r="G43" s="90"/>
      <c r="H43" s="89"/>
      <c r="I43" s="90"/>
      <c r="J43" s="89"/>
      <c r="K43" s="90"/>
      <c r="L43" s="115"/>
      <c r="M43" s="115"/>
      <c r="N43" s="115"/>
      <c r="O43" s="115"/>
      <c r="P43" s="115"/>
      <c r="Q43" s="115"/>
      <c r="R43" s="115"/>
      <c r="S43" s="115"/>
      <c r="T43" s="115"/>
      <c r="U43" s="115"/>
      <c r="V43" s="115"/>
      <c r="W43" s="115"/>
      <c r="X43" s="115"/>
      <c r="Y43" s="115"/>
      <c r="Z43" s="115"/>
      <c r="AA43" s="115"/>
      <c r="AB43" s="121"/>
      <c r="AC43" s="121"/>
    </row>
    <row r="44" spans="1:29" ht="16.5" customHeight="1" x14ac:dyDescent="0.2">
      <c r="A44" s="184" t="s">
        <v>69</v>
      </c>
      <c r="B44" s="184"/>
      <c r="C44" s="185"/>
      <c r="D44" s="89"/>
      <c r="E44" s="90"/>
      <c r="F44" s="89"/>
      <c r="G44" s="90"/>
      <c r="H44" s="89"/>
      <c r="I44" s="90"/>
      <c r="J44" s="89"/>
      <c r="K44" s="90"/>
      <c r="L44" s="115"/>
      <c r="M44" s="115"/>
      <c r="N44" s="115"/>
      <c r="O44" s="115"/>
      <c r="P44" s="115"/>
      <c r="Q44" s="115"/>
      <c r="R44" s="115"/>
      <c r="S44" s="115"/>
      <c r="T44" s="115"/>
      <c r="U44" s="115"/>
      <c r="V44" s="115"/>
      <c r="W44" s="115"/>
      <c r="X44" s="115"/>
      <c r="Y44" s="115"/>
      <c r="Z44" s="115"/>
      <c r="AA44" s="115"/>
      <c r="AB44" s="121"/>
      <c r="AC44" s="121"/>
    </row>
    <row r="45" spans="1:29" ht="16.5" customHeight="1" x14ac:dyDescent="0.2">
      <c r="A45" s="184" t="s">
        <v>110</v>
      </c>
      <c r="B45" s="184"/>
      <c r="C45" s="185"/>
      <c r="D45" s="89"/>
      <c r="E45" s="92"/>
      <c r="F45" s="89"/>
      <c r="G45" s="92"/>
      <c r="H45" s="89"/>
      <c r="I45" s="92"/>
      <c r="J45" s="89"/>
      <c r="K45" s="92"/>
      <c r="L45" s="122"/>
      <c r="M45" s="115"/>
      <c r="N45" s="115"/>
      <c r="O45" s="115"/>
      <c r="P45" s="115"/>
      <c r="Q45" s="115"/>
      <c r="R45" s="115"/>
      <c r="S45" s="115"/>
      <c r="T45" s="115"/>
      <c r="U45" s="115"/>
      <c r="V45" s="115"/>
      <c r="W45" s="115"/>
      <c r="X45" s="115"/>
      <c r="Y45" s="115"/>
      <c r="Z45" s="115"/>
      <c r="AA45" s="115"/>
      <c r="AB45" s="121"/>
      <c r="AC45" s="121"/>
    </row>
    <row r="46" spans="1:29" ht="16.5" customHeight="1" x14ac:dyDescent="0.2">
      <c r="A46" s="184" t="s">
        <v>71</v>
      </c>
      <c r="B46" s="184"/>
      <c r="C46" s="185"/>
      <c r="D46" s="89"/>
      <c r="E46" s="90"/>
      <c r="F46" s="89"/>
      <c r="G46" s="90"/>
      <c r="H46" s="89"/>
      <c r="I46" s="90"/>
      <c r="J46" s="89"/>
      <c r="K46" s="90"/>
      <c r="L46" s="115"/>
      <c r="M46" s="115"/>
      <c r="N46" s="115"/>
      <c r="O46" s="115"/>
      <c r="P46" s="115"/>
      <c r="Q46" s="115"/>
      <c r="R46" s="115"/>
      <c r="S46" s="115"/>
      <c r="T46" s="115"/>
      <c r="U46" s="115"/>
      <c r="V46" s="115"/>
      <c r="W46" s="115"/>
      <c r="X46" s="115"/>
      <c r="Y46" s="115"/>
      <c r="Z46" s="115"/>
      <c r="AA46" s="115"/>
      <c r="AB46" s="121"/>
      <c r="AC46" s="121"/>
    </row>
    <row r="47" spans="1:29" s="121" customFormat="1" x14ac:dyDescent="0.2">
      <c r="L47" s="115"/>
      <c r="M47" s="115"/>
      <c r="N47" s="115"/>
      <c r="O47" s="115"/>
      <c r="P47" s="115"/>
      <c r="Q47" s="115"/>
      <c r="R47" s="115"/>
      <c r="S47" s="115"/>
      <c r="T47" s="115"/>
      <c r="U47" s="115"/>
      <c r="V47" s="115"/>
      <c r="W47" s="115"/>
      <c r="X47" s="115"/>
      <c r="Y47" s="115"/>
      <c r="Z47" s="115"/>
      <c r="AA47" s="115"/>
    </row>
    <row r="48" spans="1:29" s="121" customFormat="1" hidden="1" x14ac:dyDescent="0.2">
      <c r="L48" s="115"/>
      <c r="M48" s="115"/>
      <c r="N48" s="115"/>
      <c r="O48" s="115"/>
      <c r="P48" s="115"/>
      <c r="Q48" s="115"/>
      <c r="R48" s="115"/>
      <c r="S48" s="115"/>
      <c r="T48" s="115"/>
      <c r="U48" s="115"/>
      <c r="V48" s="115"/>
      <c r="W48" s="115"/>
      <c r="X48" s="115"/>
      <c r="Y48" s="115"/>
      <c r="Z48" s="115"/>
      <c r="AA48" s="115"/>
    </row>
    <row r="49" spans="12:27" s="121" customFormat="1" hidden="1" x14ac:dyDescent="0.2">
      <c r="L49" s="115"/>
      <c r="M49" s="115"/>
      <c r="N49" s="115"/>
      <c r="O49" s="115"/>
      <c r="P49" s="115"/>
      <c r="Q49" s="115"/>
      <c r="R49" s="115"/>
      <c r="S49" s="115"/>
      <c r="T49" s="115"/>
      <c r="U49" s="115"/>
      <c r="V49" s="115"/>
      <c r="W49" s="115"/>
      <c r="X49" s="115"/>
      <c r="Y49" s="115"/>
      <c r="Z49" s="115"/>
      <c r="AA49" s="115"/>
    </row>
    <row r="50" spans="12:27" s="121" customFormat="1" hidden="1" x14ac:dyDescent="0.2">
      <c r="L50" s="115"/>
      <c r="M50" s="115"/>
      <c r="N50" s="115"/>
      <c r="O50" s="115"/>
      <c r="P50" s="115"/>
      <c r="Q50" s="115"/>
      <c r="R50" s="115"/>
      <c r="S50" s="115"/>
      <c r="T50" s="115"/>
      <c r="U50" s="115"/>
      <c r="V50" s="115"/>
      <c r="W50" s="115"/>
      <c r="X50" s="115"/>
      <c r="Y50" s="115"/>
      <c r="Z50" s="115"/>
      <c r="AA50" s="115"/>
    </row>
    <row r="51" spans="12:27" s="121" customFormat="1" hidden="1" x14ac:dyDescent="0.2">
      <c r="L51" s="115"/>
      <c r="M51" s="115"/>
      <c r="N51" s="115"/>
      <c r="O51" s="115"/>
      <c r="P51" s="115"/>
      <c r="Q51" s="115"/>
      <c r="R51" s="115"/>
      <c r="S51" s="115"/>
      <c r="T51" s="115"/>
      <c r="U51" s="115"/>
      <c r="V51" s="115"/>
      <c r="W51" s="115"/>
      <c r="X51" s="115"/>
      <c r="Y51" s="115"/>
      <c r="Z51" s="115"/>
      <c r="AA51" s="115"/>
    </row>
    <row r="52" spans="12:27" s="121" customFormat="1" hidden="1" x14ac:dyDescent="0.2">
      <c r="L52" s="115"/>
      <c r="M52" s="115"/>
      <c r="N52" s="115"/>
      <c r="O52" s="115"/>
      <c r="P52" s="115"/>
      <c r="Q52" s="115"/>
      <c r="R52" s="115"/>
      <c r="S52" s="115"/>
      <c r="T52" s="115"/>
      <c r="U52" s="115"/>
      <c r="V52" s="115"/>
      <c r="W52" s="115"/>
      <c r="X52" s="115"/>
      <c r="Y52" s="115"/>
      <c r="Z52" s="115"/>
      <c r="AA52" s="115"/>
    </row>
    <row r="53" spans="12:27" s="121" customFormat="1" hidden="1" x14ac:dyDescent="0.2">
      <c r="L53" s="115"/>
      <c r="M53" s="115"/>
      <c r="N53" s="115"/>
      <c r="O53" s="115"/>
      <c r="P53" s="115"/>
      <c r="Q53" s="115"/>
      <c r="R53" s="115"/>
      <c r="S53" s="115"/>
      <c r="T53" s="115"/>
      <c r="U53" s="115"/>
      <c r="V53" s="115"/>
      <c r="W53" s="115"/>
      <c r="X53" s="115"/>
      <c r="Y53" s="115"/>
      <c r="Z53" s="115"/>
      <c r="AA53" s="115"/>
    </row>
    <row r="54" spans="12:27" s="121" customFormat="1" hidden="1" x14ac:dyDescent="0.2">
      <c r="L54" s="115"/>
      <c r="M54" s="115"/>
      <c r="N54" s="115"/>
      <c r="O54" s="115"/>
      <c r="P54" s="115"/>
      <c r="Q54" s="115"/>
      <c r="R54" s="115"/>
      <c r="S54" s="115"/>
      <c r="T54" s="115"/>
      <c r="U54" s="115"/>
      <c r="V54" s="115"/>
      <c r="W54" s="115"/>
      <c r="X54" s="115"/>
      <c r="Y54" s="115"/>
      <c r="Z54" s="115"/>
      <c r="AA54" s="115"/>
    </row>
    <row r="55" spans="12:27" s="121" customFormat="1" hidden="1" x14ac:dyDescent="0.2">
      <c r="L55" s="115"/>
      <c r="M55" s="115"/>
      <c r="N55" s="115"/>
      <c r="O55" s="115"/>
      <c r="P55" s="115"/>
      <c r="Q55" s="115"/>
      <c r="R55" s="115"/>
      <c r="S55" s="115"/>
      <c r="T55" s="115"/>
      <c r="U55" s="115"/>
      <c r="V55" s="115"/>
      <c r="W55" s="115"/>
      <c r="X55" s="115"/>
      <c r="Y55" s="115"/>
      <c r="Z55" s="115"/>
      <c r="AA55" s="115"/>
    </row>
    <row r="56" spans="12:27" s="121" customFormat="1" hidden="1" x14ac:dyDescent="0.2">
      <c r="L56" s="115"/>
      <c r="M56" s="115"/>
      <c r="N56" s="115"/>
      <c r="O56" s="115"/>
      <c r="P56" s="115"/>
      <c r="Q56" s="115"/>
      <c r="R56" s="115"/>
      <c r="S56" s="115"/>
      <c r="T56" s="115"/>
      <c r="U56" s="115"/>
      <c r="V56" s="115"/>
      <c r="W56" s="115"/>
      <c r="X56" s="115"/>
      <c r="Y56" s="115"/>
      <c r="Z56" s="115"/>
      <c r="AA56" s="115"/>
    </row>
    <row r="57" spans="12:27" s="121" customFormat="1" hidden="1" x14ac:dyDescent="0.2">
      <c r="L57" s="115"/>
      <c r="M57" s="115"/>
      <c r="N57" s="115"/>
      <c r="O57" s="115"/>
      <c r="P57" s="115"/>
      <c r="Q57" s="115"/>
      <c r="R57" s="115"/>
      <c r="S57" s="115"/>
      <c r="T57" s="115"/>
      <c r="U57" s="115"/>
      <c r="V57" s="115"/>
      <c r="W57" s="115"/>
      <c r="X57" s="115"/>
      <c r="Y57" s="115"/>
      <c r="Z57" s="115"/>
      <c r="AA57" s="115"/>
    </row>
    <row r="58" spans="12:27" s="121" customFormat="1" hidden="1" x14ac:dyDescent="0.2">
      <c r="L58" s="115"/>
      <c r="M58" s="115"/>
      <c r="N58" s="115"/>
      <c r="O58" s="115"/>
      <c r="P58" s="115"/>
      <c r="Q58" s="115"/>
      <c r="R58" s="115"/>
      <c r="S58" s="115"/>
      <c r="T58" s="115"/>
      <c r="U58" s="115"/>
      <c r="V58" s="115"/>
      <c r="W58" s="115"/>
      <c r="X58" s="115"/>
      <c r="Y58" s="115"/>
      <c r="Z58" s="115"/>
      <c r="AA58" s="115"/>
    </row>
    <row r="59" spans="12:27" s="121" customFormat="1" hidden="1" x14ac:dyDescent="0.2">
      <c r="L59" s="115"/>
      <c r="M59" s="115"/>
      <c r="N59" s="115"/>
      <c r="O59" s="115"/>
      <c r="P59" s="115"/>
      <c r="Q59" s="115"/>
      <c r="R59" s="115"/>
      <c r="S59" s="115"/>
      <c r="T59" s="115"/>
      <c r="U59" s="115"/>
      <c r="V59" s="115"/>
      <c r="W59" s="115"/>
      <c r="X59" s="115"/>
      <c r="Y59" s="115"/>
      <c r="Z59" s="115"/>
      <c r="AA59" s="115"/>
    </row>
    <row r="60" spans="12:27" s="121" customFormat="1" hidden="1" x14ac:dyDescent="0.2">
      <c r="L60" s="115"/>
      <c r="M60" s="115"/>
      <c r="N60" s="115"/>
      <c r="O60" s="115"/>
      <c r="P60" s="115"/>
      <c r="Q60" s="115"/>
      <c r="R60" s="115"/>
      <c r="S60" s="115"/>
      <c r="T60" s="115"/>
      <c r="U60" s="115"/>
      <c r="V60" s="115"/>
      <c r="W60" s="115"/>
      <c r="X60" s="115"/>
      <c r="Y60" s="115"/>
      <c r="Z60" s="115"/>
      <c r="AA60" s="115"/>
    </row>
    <row r="61" spans="12:27" s="121" customFormat="1" hidden="1" x14ac:dyDescent="0.2">
      <c r="L61" s="115"/>
      <c r="M61" s="115"/>
      <c r="N61" s="115"/>
      <c r="O61" s="115"/>
      <c r="P61" s="115"/>
      <c r="Q61" s="115"/>
      <c r="R61" s="115"/>
      <c r="S61" s="115"/>
      <c r="T61" s="115"/>
      <c r="U61" s="115"/>
      <c r="V61" s="115"/>
      <c r="W61" s="115"/>
      <c r="X61" s="115"/>
      <c r="Y61" s="115"/>
      <c r="Z61" s="115"/>
      <c r="AA61" s="115"/>
    </row>
    <row r="62" spans="12:27" s="121" customFormat="1" hidden="1" x14ac:dyDescent="0.2">
      <c r="L62" s="115"/>
      <c r="M62" s="115"/>
      <c r="N62" s="115"/>
      <c r="O62" s="115"/>
      <c r="P62" s="115"/>
      <c r="Q62" s="115"/>
      <c r="R62" s="115"/>
      <c r="S62" s="115"/>
      <c r="T62" s="115"/>
      <c r="U62" s="115"/>
      <c r="V62" s="115"/>
      <c r="W62" s="115"/>
      <c r="X62" s="115"/>
      <c r="Y62" s="115"/>
      <c r="Z62" s="115"/>
      <c r="AA62" s="115"/>
    </row>
    <row r="63" spans="12:27" s="121" customFormat="1" hidden="1" x14ac:dyDescent="0.2">
      <c r="L63" s="115"/>
      <c r="M63" s="115"/>
      <c r="N63" s="115"/>
      <c r="O63" s="115"/>
      <c r="P63" s="115"/>
      <c r="Q63" s="115"/>
      <c r="R63" s="115"/>
      <c r="S63" s="115"/>
      <c r="T63" s="115"/>
      <c r="U63" s="115"/>
      <c r="V63" s="115"/>
      <c r="W63" s="115"/>
      <c r="X63" s="115"/>
      <c r="Y63" s="115"/>
      <c r="Z63" s="115"/>
      <c r="AA63" s="115"/>
    </row>
    <row r="64" spans="12:27" s="121" customFormat="1" hidden="1" x14ac:dyDescent="0.2">
      <c r="L64" s="115"/>
      <c r="M64" s="115"/>
      <c r="N64" s="115"/>
      <c r="O64" s="115"/>
      <c r="P64" s="115"/>
      <c r="Q64" s="115"/>
      <c r="R64" s="115"/>
      <c r="S64" s="115"/>
      <c r="T64" s="115"/>
      <c r="U64" s="115"/>
      <c r="V64" s="115"/>
      <c r="W64" s="115"/>
      <c r="X64" s="115"/>
      <c r="Y64" s="115"/>
      <c r="Z64" s="115"/>
      <c r="AA64" s="115"/>
    </row>
    <row r="65" spans="12:27" s="121" customFormat="1" hidden="1" x14ac:dyDescent="0.2">
      <c r="L65" s="115"/>
      <c r="M65" s="115"/>
      <c r="N65" s="115"/>
      <c r="O65" s="115"/>
      <c r="P65" s="115"/>
      <c r="Q65" s="115"/>
      <c r="R65" s="115"/>
      <c r="S65" s="115"/>
      <c r="T65" s="115"/>
      <c r="U65" s="115"/>
      <c r="V65" s="115"/>
      <c r="W65" s="115"/>
      <c r="X65" s="115"/>
      <c r="Y65" s="115"/>
      <c r="Z65" s="115"/>
      <c r="AA65" s="115"/>
    </row>
    <row r="66" spans="12:27" s="121" customFormat="1" hidden="1" x14ac:dyDescent="0.2">
      <c r="L66" s="115"/>
      <c r="M66" s="115"/>
      <c r="N66" s="115"/>
      <c r="O66" s="115"/>
      <c r="P66" s="115"/>
      <c r="Q66" s="115"/>
      <c r="R66" s="115"/>
      <c r="S66" s="115"/>
      <c r="T66" s="115"/>
      <c r="U66" s="115"/>
      <c r="V66" s="115"/>
      <c r="W66" s="115"/>
      <c r="X66" s="115"/>
      <c r="Y66" s="115"/>
      <c r="Z66" s="115"/>
      <c r="AA66" s="115"/>
    </row>
    <row r="67" spans="12:27" s="121" customFormat="1" hidden="1" x14ac:dyDescent="0.2">
      <c r="L67" s="115"/>
      <c r="M67" s="115"/>
      <c r="N67" s="115"/>
      <c r="O67" s="115"/>
      <c r="P67" s="115"/>
      <c r="Q67" s="115"/>
      <c r="R67" s="115"/>
      <c r="S67" s="115"/>
      <c r="T67" s="115"/>
      <c r="U67" s="115"/>
      <c r="V67" s="115"/>
      <c r="W67" s="115"/>
      <c r="X67" s="115"/>
      <c r="Y67" s="115"/>
      <c r="Z67" s="115"/>
      <c r="AA67" s="115"/>
    </row>
    <row r="68" spans="12:27" s="121" customFormat="1" hidden="1" x14ac:dyDescent="0.2">
      <c r="L68" s="115"/>
      <c r="M68" s="115"/>
      <c r="N68" s="115"/>
      <c r="O68" s="115"/>
      <c r="P68" s="115"/>
      <c r="Q68" s="115"/>
      <c r="R68" s="115"/>
      <c r="S68" s="115"/>
      <c r="T68" s="115"/>
      <c r="U68" s="115"/>
      <c r="V68" s="115"/>
      <c r="W68" s="115"/>
      <c r="X68" s="115"/>
      <c r="Y68" s="115"/>
      <c r="Z68" s="115"/>
      <c r="AA68" s="115"/>
    </row>
    <row r="69" spans="12:27" s="121" customFormat="1" hidden="1" x14ac:dyDescent="0.2">
      <c r="L69" s="115"/>
      <c r="M69" s="115"/>
      <c r="N69" s="115"/>
      <c r="O69" s="115"/>
      <c r="P69" s="115"/>
      <c r="Q69" s="115"/>
      <c r="R69" s="115"/>
      <c r="S69" s="115"/>
      <c r="T69" s="115"/>
      <c r="U69" s="115"/>
      <c r="V69" s="115"/>
      <c r="W69" s="115"/>
      <c r="X69" s="115"/>
      <c r="Y69" s="115"/>
      <c r="Z69" s="115"/>
      <c r="AA69" s="115"/>
    </row>
    <row r="70" spans="12:27" s="121" customFormat="1" hidden="1" x14ac:dyDescent="0.2">
      <c r="L70" s="115"/>
      <c r="M70" s="115"/>
      <c r="N70" s="115"/>
      <c r="O70" s="115"/>
      <c r="P70" s="115"/>
      <c r="Q70" s="115"/>
      <c r="R70" s="115"/>
      <c r="S70" s="115"/>
      <c r="T70" s="115"/>
      <c r="U70" s="115"/>
      <c r="V70" s="115"/>
      <c r="W70" s="115"/>
      <c r="X70" s="115"/>
      <c r="Y70" s="115"/>
      <c r="Z70" s="115"/>
      <c r="AA70" s="115"/>
    </row>
    <row r="71" spans="12:27" s="121" customFormat="1" hidden="1" x14ac:dyDescent="0.2">
      <c r="L71" s="115"/>
      <c r="M71" s="115"/>
      <c r="N71" s="115"/>
      <c r="O71" s="115"/>
      <c r="P71" s="115"/>
      <c r="Q71" s="115"/>
      <c r="R71" s="115"/>
      <c r="S71" s="115"/>
      <c r="T71" s="115"/>
      <c r="U71" s="115"/>
      <c r="V71" s="115"/>
      <c r="W71" s="115"/>
      <c r="X71" s="115"/>
      <c r="Y71" s="115"/>
      <c r="Z71" s="115"/>
      <c r="AA71" s="115"/>
    </row>
    <row r="72" spans="12:27" s="121" customFormat="1" hidden="1" x14ac:dyDescent="0.2">
      <c r="L72" s="115"/>
      <c r="M72" s="115"/>
      <c r="N72" s="115"/>
      <c r="O72" s="115"/>
      <c r="P72" s="115"/>
      <c r="Q72" s="115"/>
      <c r="R72" s="115"/>
      <c r="S72" s="115"/>
      <c r="T72" s="115"/>
      <c r="U72" s="115"/>
      <c r="V72" s="115"/>
      <c r="W72" s="115"/>
      <c r="X72" s="115"/>
      <c r="Y72" s="115"/>
      <c r="Z72" s="115"/>
      <c r="AA72" s="115"/>
    </row>
    <row r="73" spans="12:27" s="121" customFormat="1" hidden="1" x14ac:dyDescent="0.2">
      <c r="L73" s="115"/>
      <c r="M73" s="115"/>
      <c r="N73" s="115"/>
      <c r="O73" s="115"/>
      <c r="P73" s="115"/>
      <c r="Q73" s="115"/>
      <c r="R73" s="115"/>
      <c r="S73" s="115"/>
      <c r="T73" s="115"/>
      <c r="U73" s="115"/>
      <c r="V73" s="115"/>
      <c r="W73" s="115"/>
      <c r="X73" s="115"/>
      <c r="Y73" s="115"/>
      <c r="Z73" s="115"/>
      <c r="AA73" s="115"/>
    </row>
    <row r="74" spans="12:27" s="121" customFormat="1" hidden="1" x14ac:dyDescent="0.2">
      <c r="L74" s="115"/>
      <c r="M74" s="115"/>
      <c r="N74" s="115"/>
      <c r="O74" s="115"/>
      <c r="P74" s="115"/>
      <c r="Q74" s="115"/>
      <c r="R74" s="115"/>
      <c r="S74" s="115"/>
      <c r="T74" s="115"/>
      <c r="U74" s="115"/>
      <c r="V74" s="115"/>
      <c r="W74" s="115"/>
      <c r="X74" s="115"/>
      <c r="Y74" s="115"/>
      <c r="Z74" s="115"/>
      <c r="AA74" s="115"/>
    </row>
    <row r="75" spans="12:27" s="121" customFormat="1" hidden="1" x14ac:dyDescent="0.2">
      <c r="L75" s="115"/>
      <c r="M75" s="115"/>
      <c r="N75" s="115"/>
      <c r="O75" s="115"/>
      <c r="P75" s="115"/>
      <c r="Q75" s="115"/>
      <c r="R75" s="115"/>
      <c r="S75" s="115"/>
      <c r="T75" s="115"/>
      <c r="U75" s="115"/>
      <c r="V75" s="115"/>
      <c r="W75" s="115"/>
      <c r="X75" s="115"/>
      <c r="Y75" s="115"/>
      <c r="Z75" s="115"/>
      <c r="AA75" s="115"/>
    </row>
    <row r="76" spans="12:27" s="121" customFormat="1" hidden="1" x14ac:dyDescent="0.2">
      <c r="L76" s="115"/>
      <c r="M76" s="115"/>
      <c r="N76" s="115"/>
      <c r="O76" s="115"/>
      <c r="P76" s="115"/>
      <c r="Q76" s="115"/>
      <c r="R76" s="115"/>
      <c r="S76" s="115"/>
      <c r="T76" s="115"/>
      <c r="U76" s="115"/>
      <c r="V76" s="115"/>
      <c r="W76" s="115"/>
      <c r="X76" s="115"/>
      <c r="Y76" s="115"/>
      <c r="Z76" s="115"/>
      <c r="AA76" s="115"/>
    </row>
    <row r="77" spans="12:27" s="121" customFormat="1" hidden="1" x14ac:dyDescent="0.2">
      <c r="L77" s="115"/>
      <c r="M77" s="115"/>
      <c r="N77" s="115"/>
      <c r="O77" s="115"/>
      <c r="P77" s="115"/>
      <c r="Q77" s="115"/>
      <c r="R77" s="115"/>
      <c r="S77" s="115"/>
      <c r="T77" s="115"/>
      <c r="U77" s="115"/>
      <c r="V77" s="115"/>
      <c r="W77" s="115"/>
      <c r="X77" s="115"/>
      <c r="Y77" s="115"/>
      <c r="Z77" s="115"/>
      <c r="AA77" s="115"/>
    </row>
    <row r="78" spans="12:27" s="121" customFormat="1" hidden="1" x14ac:dyDescent="0.2">
      <c r="L78" s="115"/>
      <c r="M78" s="115"/>
      <c r="N78" s="115"/>
      <c r="O78" s="115"/>
      <c r="P78" s="115"/>
      <c r="Q78" s="115"/>
      <c r="R78" s="115"/>
      <c r="S78" s="115"/>
      <c r="T78" s="115"/>
      <c r="U78" s="115"/>
      <c r="V78" s="115"/>
      <c r="W78" s="115"/>
      <c r="X78" s="115"/>
      <c r="Y78" s="115"/>
      <c r="Z78" s="115"/>
      <c r="AA78" s="115"/>
    </row>
    <row r="79" spans="12:27" s="121" customFormat="1" hidden="1" x14ac:dyDescent="0.2">
      <c r="L79" s="115"/>
      <c r="M79" s="115"/>
      <c r="N79" s="115"/>
      <c r="O79" s="115"/>
      <c r="P79" s="115"/>
      <c r="Q79" s="115"/>
      <c r="R79" s="115"/>
      <c r="S79" s="115"/>
      <c r="T79" s="115"/>
      <c r="U79" s="115"/>
      <c r="V79" s="115"/>
      <c r="W79" s="115"/>
      <c r="X79" s="115"/>
      <c r="Y79" s="115"/>
      <c r="Z79" s="115"/>
      <c r="AA79" s="115"/>
    </row>
    <row r="80" spans="12:27" s="121" customFormat="1" hidden="1" x14ac:dyDescent="0.2">
      <c r="L80" s="115"/>
      <c r="M80" s="115"/>
      <c r="N80" s="115"/>
      <c r="O80" s="115"/>
      <c r="P80" s="115"/>
      <c r="Q80" s="115"/>
      <c r="R80" s="115"/>
      <c r="S80" s="115"/>
      <c r="T80" s="115"/>
      <c r="U80" s="115"/>
      <c r="V80" s="115"/>
      <c r="W80" s="115"/>
      <c r="X80" s="115"/>
      <c r="Y80" s="115"/>
      <c r="Z80" s="115"/>
      <c r="AA80" s="115"/>
    </row>
    <row r="81" spans="12:27" s="121" customFormat="1" hidden="1" x14ac:dyDescent="0.2">
      <c r="L81" s="115"/>
      <c r="M81" s="115"/>
      <c r="N81" s="115"/>
      <c r="O81" s="115"/>
      <c r="P81" s="115"/>
      <c r="Q81" s="115"/>
      <c r="R81" s="115"/>
      <c r="S81" s="115"/>
      <c r="T81" s="115"/>
      <c r="U81" s="115"/>
      <c r="V81" s="115"/>
      <c r="W81" s="115"/>
      <c r="X81" s="115"/>
      <c r="Y81" s="115"/>
      <c r="Z81" s="115"/>
      <c r="AA81" s="115"/>
    </row>
    <row r="82" spans="12:27" s="121" customFormat="1" hidden="1" x14ac:dyDescent="0.2">
      <c r="L82" s="115"/>
      <c r="M82" s="115"/>
      <c r="N82" s="115"/>
      <c r="O82" s="115"/>
      <c r="P82" s="115"/>
      <c r="Q82" s="115"/>
      <c r="R82" s="115"/>
      <c r="S82" s="115"/>
      <c r="T82" s="115"/>
      <c r="U82" s="115"/>
      <c r="V82" s="115"/>
      <c r="W82" s="115"/>
      <c r="X82" s="115"/>
      <c r="Y82" s="115"/>
      <c r="Z82" s="115"/>
      <c r="AA82" s="115"/>
    </row>
    <row r="83" spans="12:27" s="121" customFormat="1" hidden="1" x14ac:dyDescent="0.2">
      <c r="L83" s="115"/>
      <c r="M83" s="115"/>
      <c r="N83" s="115"/>
      <c r="O83" s="115"/>
      <c r="P83" s="115"/>
      <c r="Q83" s="115"/>
      <c r="R83" s="115"/>
      <c r="S83" s="115"/>
      <c r="T83" s="115"/>
      <c r="U83" s="115"/>
      <c r="V83" s="115"/>
      <c r="W83" s="115"/>
      <c r="X83" s="115"/>
      <c r="Y83" s="115"/>
      <c r="Z83" s="115"/>
      <c r="AA83" s="115"/>
    </row>
    <row r="84" spans="12:27" s="121" customFormat="1" hidden="1" x14ac:dyDescent="0.2">
      <c r="L84" s="115"/>
      <c r="M84" s="115"/>
      <c r="N84" s="115"/>
      <c r="O84" s="115"/>
      <c r="P84" s="115"/>
      <c r="Q84" s="115"/>
      <c r="R84" s="115"/>
      <c r="S84" s="115"/>
      <c r="T84" s="115"/>
      <c r="U84" s="115"/>
      <c r="V84" s="115"/>
      <c r="W84" s="115"/>
      <c r="X84" s="115"/>
      <c r="Y84" s="115"/>
      <c r="Z84" s="115"/>
      <c r="AA84" s="115"/>
    </row>
    <row r="85" spans="12:27" s="121" customFormat="1" hidden="1" x14ac:dyDescent="0.2">
      <c r="L85" s="115"/>
      <c r="M85" s="115"/>
      <c r="N85" s="115"/>
      <c r="O85" s="115"/>
      <c r="P85" s="115"/>
      <c r="Q85" s="115"/>
      <c r="R85" s="115"/>
      <c r="S85" s="115"/>
      <c r="T85" s="115"/>
      <c r="U85" s="115"/>
      <c r="V85" s="115"/>
      <c r="W85" s="115"/>
      <c r="X85" s="115"/>
      <c r="Y85" s="115"/>
      <c r="Z85" s="115"/>
      <c r="AA85" s="115"/>
    </row>
    <row r="86" spans="12:27" s="121" customFormat="1" hidden="1" x14ac:dyDescent="0.2">
      <c r="L86" s="115"/>
      <c r="M86" s="115"/>
      <c r="N86" s="115"/>
      <c r="O86" s="115"/>
      <c r="P86" s="115"/>
      <c r="Q86" s="115"/>
      <c r="R86" s="115"/>
      <c r="S86" s="115"/>
      <c r="T86" s="115"/>
      <c r="U86" s="115"/>
      <c r="V86" s="115"/>
      <c r="W86" s="115"/>
      <c r="X86" s="115"/>
      <c r="Y86" s="115"/>
      <c r="Z86" s="115"/>
      <c r="AA86" s="115"/>
    </row>
    <row r="87" spans="12:27" s="121" customFormat="1" hidden="1" x14ac:dyDescent="0.2">
      <c r="L87" s="115"/>
      <c r="M87" s="115"/>
      <c r="N87" s="115"/>
      <c r="O87" s="115"/>
      <c r="P87" s="115"/>
      <c r="Q87" s="115"/>
      <c r="R87" s="115"/>
      <c r="S87" s="115"/>
      <c r="T87" s="115"/>
      <c r="U87" s="115"/>
      <c r="V87" s="115"/>
      <c r="W87" s="115"/>
      <c r="X87" s="115"/>
      <c r="Y87" s="115"/>
      <c r="Z87" s="115"/>
      <c r="AA87" s="115"/>
    </row>
    <row r="88" spans="12:27" s="121" customFormat="1" hidden="1" x14ac:dyDescent="0.2">
      <c r="L88" s="115"/>
      <c r="M88" s="115"/>
      <c r="N88" s="115"/>
      <c r="O88" s="115"/>
      <c r="P88" s="115"/>
      <c r="Q88" s="115"/>
      <c r="R88" s="115"/>
      <c r="S88" s="115"/>
      <c r="T88" s="115"/>
      <c r="U88" s="115"/>
      <c r="V88" s="115"/>
      <c r="W88" s="115"/>
      <c r="X88" s="115"/>
      <c r="Y88" s="115"/>
      <c r="Z88" s="115"/>
      <c r="AA88" s="115"/>
    </row>
    <row r="89" spans="12:27" s="121" customFormat="1" hidden="1" x14ac:dyDescent="0.2">
      <c r="L89" s="115"/>
      <c r="M89" s="115"/>
      <c r="N89" s="115"/>
      <c r="O89" s="115"/>
      <c r="P89" s="115"/>
      <c r="Q89" s="115"/>
      <c r="R89" s="115"/>
      <c r="S89" s="115"/>
      <c r="T89" s="115"/>
      <c r="U89" s="115"/>
      <c r="V89" s="115"/>
      <c r="W89" s="115"/>
      <c r="X89" s="115"/>
      <c r="Y89" s="115"/>
      <c r="Z89" s="115"/>
      <c r="AA89" s="115"/>
    </row>
    <row r="90" spans="12:27" s="121" customFormat="1" hidden="1" x14ac:dyDescent="0.2">
      <c r="L90" s="115"/>
      <c r="M90" s="115"/>
      <c r="N90" s="115"/>
      <c r="O90" s="115"/>
      <c r="P90" s="115"/>
      <c r="Q90" s="115"/>
      <c r="R90" s="115"/>
      <c r="S90" s="115"/>
      <c r="T90" s="115"/>
      <c r="U90" s="115"/>
      <c r="V90" s="115"/>
      <c r="W90" s="115"/>
      <c r="X90" s="115"/>
      <c r="Y90" s="115"/>
      <c r="Z90" s="115"/>
      <c r="AA90" s="115"/>
    </row>
    <row r="91" spans="12:27" s="121" customFormat="1" hidden="1" x14ac:dyDescent="0.2">
      <c r="L91" s="115"/>
      <c r="M91" s="115"/>
      <c r="N91" s="115"/>
      <c r="O91" s="115"/>
      <c r="P91" s="115"/>
      <c r="Q91" s="115"/>
      <c r="R91" s="115"/>
      <c r="S91" s="115"/>
      <c r="T91" s="115"/>
      <c r="U91" s="115"/>
      <c r="V91" s="115"/>
      <c r="W91" s="115"/>
      <c r="X91" s="115"/>
      <c r="Y91" s="115"/>
      <c r="Z91" s="115"/>
      <c r="AA91" s="115"/>
    </row>
    <row r="92" spans="12:27" s="121" customFormat="1" hidden="1" x14ac:dyDescent="0.2">
      <c r="L92" s="115"/>
      <c r="M92" s="115"/>
      <c r="N92" s="115"/>
      <c r="O92" s="115"/>
      <c r="P92" s="115"/>
      <c r="Q92" s="115"/>
      <c r="R92" s="115"/>
      <c r="S92" s="115"/>
      <c r="T92" s="115"/>
      <c r="U92" s="115"/>
      <c r="V92" s="115"/>
      <c r="W92" s="115"/>
      <c r="X92" s="115"/>
      <c r="Y92" s="115"/>
      <c r="Z92" s="115"/>
      <c r="AA92" s="115"/>
    </row>
    <row r="93" spans="12:27" s="121" customFormat="1" hidden="1" x14ac:dyDescent="0.2">
      <c r="L93" s="115"/>
      <c r="M93" s="115"/>
      <c r="N93" s="115"/>
      <c r="O93" s="115"/>
      <c r="P93" s="115"/>
      <c r="Q93" s="115"/>
      <c r="R93" s="115"/>
      <c r="S93" s="115"/>
      <c r="T93" s="115"/>
      <c r="U93" s="115"/>
      <c r="V93" s="115"/>
      <c r="W93" s="115"/>
      <c r="X93" s="115"/>
      <c r="Y93" s="115"/>
      <c r="Z93" s="115"/>
      <c r="AA93" s="115"/>
    </row>
    <row r="94" spans="12:27" s="121" customFormat="1" hidden="1" x14ac:dyDescent="0.2">
      <c r="L94" s="115"/>
      <c r="M94" s="115"/>
      <c r="N94" s="115"/>
      <c r="O94" s="115"/>
      <c r="P94" s="115"/>
      <c r="Q94" s="115"/>
      <c r="R94" s="115"/>
      <c r="S94" s="115"/>
      <c r="T94" s="115"/>
      <c r="U94" s="115"/>
      <c r="V94" s="115"/>
      <c r="W94" s="115"/>
      <c r="X94" s="115"/>
      <c r="Y94" s="115"/>
      <c r="Z94" s="115"/>
      <c r="AA94" s="115"/>
    </row>
    <row r="95" spans="12:27" s="121" customFormat="1" hidden="1" x14ac:dyDescent="0.2">
      <c r="L95" s="115"/>
      <c r="M95" s="115"/>
      <c r="N95" s="115"/>
      <c r="O95" s="115"/>
      <c r="P95" s="115"/>
      <c r="Q95" s="115"/>
      <c r="R95" s="115"/>
      <c r="S95" s="115"/>
      <c r="T95" s="115"/>
      <c r="U95" s="115"/>
      <c r="V95" s="115"/>
      <c r="W95" s="115"/>
      <c r="X95" s="115"/>
      <c r="Y95" s="115"/>
      <c r="Z95" s="115"/>
      <c r="AA95" s="115"/>
    </row>
    <row r="96" spans="12:27" s="121" customFormat="1" hidden="1" x14ac:dyDescent="0.2">
      <c r="L96" s="115"/>
      <c r="M96" s="115"/>
      <c r="N96" s="115"/>
      <c r="O96" s="115"/>
      <c r="P96" s="115"/>
      <c r="Q96" s="115"/>
      <c r="R96" s="115"/>
      <c r="S96" s="115"/>
      <c r="T96" s="115"/>
      <c r="U96" s="115"/>
      <c r="V96" s="115"/>
      <c r="W96" s="115"/>
      <c r="X96" s="115"/>
      <c r="Y96" s="115"/>
      <c r="Z96" s="115"/>
      <c r="AA96" s="115"/>
    </row>
    <row r="97" spans="12:27" s="121" customFormat="1" hidden="1" x14ac:dyDescent="0.2">
      <c r="L97" s="115"/>
      <c r="M97" s="115"/>
      <c r="N97" s="115"/>
      <c r="O97" s="115"/>
      <c r="P97" s="115"/>
      <c r="Q97" s="115"/>
      <c r="R97" s="115"/>
      <c r="S97" s="115"/>
      <c r="T97" s="115"/>
      <c r="U97" s="115"/>
      <c r="V97" s="115"/>
      <c r="W97" s="115"/>
      <c r="X97" s="115"/>
      <c r="Y97" s="115"/>
      <c r="Z97" s="115"/>
      <c r="AA97" s="115"/>
    </row>
    <row r="98" spans="12:27" s="121" customFormat="1" hidden="1" x14ac:dyDescent="0.2">
      <c r="L98" s="115"/>
      <c r="M98" s="115"/>
      <c r="N98" s="115"/>
      <c r="O98" s="115"/>
      <c r="P98" s="115"/>
      <c r="Q98" s="115"/>
      <c r="R98" s="115"/>
      <c r="S98" s="115"/>
      <c r="T98" s="115"/>
      <c r="U98" s="115"/>
      <c r="V98" s="115"/>
      <c r="W98" s="115"/>
      <c r="X98" s="115"/>
      <c r="Y98" s="115"/>
      <c r="Z98" s="115"/>
      <c r="AA98" s="115"/>
    </row>
    <row r="99" spans="12:27" s="121" customFormat="1" hidden="1" x14ac:dyDescent="0.2">
      <c r="L99" s="115"/>
      <c r="M99" s="115"/>
      <c r="N99" s="115"/>
      <c r="O99" s="115"/>
      <c r="P99" s="115"/>
      <c r="Q99" s="115"/>
      <c r="R99" s="115"/>
      <c r="S99" s="115"/>
      <c r="T99" s="115"/>
      <c r="U99" s="115"/>
      <c r="V99" s="115"/>
      <c r="W99" s="115"/>
      <c r="X99" s="115"/>
      <c r="Y99" s="115"/>
      <c r="Z99" s="115"/>
      <c r="AA99" s="115"/>
    </row>
    <row r="100" spans="12:27" s="121" customFormat="1" hidden="1" x14ac:dyDescent="0.2">
      <c r="L100" s="115"/>
      <c r="M100" s="115"/>
      <c r="N100" s="115"/>
      <c r="O100" s="115"/>
      <c r="P100" s="115"/>
      <c r="Q100" s="115"/>
      <c r="R100" s="115"/>
      <c r="S100" s="115"/>
      <c r="T100" s="115"/>
      <c r="U100" s="115"/>
      <c r="V100" s="115"/>
      <c r="W100" s="115"/>
      <c r="X100" s="115"/>
      <c r="Y100" s="115"/>
      <c r="Z100" s="115"/>
      <c r="AA100" s="115"/>
    </row>
    <row r="101" spans="12:27" s="121" customFormat="1" hidden="1" x14ac:dyDescent="0.2">
      <c r="L101" s="115"/>
      <c r="M101" s="115"/>
      <c r="N101" s="115"/>
      <c r="O101" s="115"/>
      <c r="P101" s="115"/>
      <c r="Q101" s="115"/>
      <c r="R101" s="115"/>
      <c r="S101" s="115"/>
      <c r="T101" s="115"/>
      <c r="U101" s="115"/>
      <c r="V101" s="115"/>
      <c r="W101" s="115"/>
      <c r="X101" s="115"/>
      <c r="Y101" s="115"/>
      <c r="Z101" s="115"/>
      <c r="AA101" s="115"/>
    </row>
    <row r="102" spans="12:27" s="121" customFormat="1" hidden="1" x14ac:dyDescent="0.2">
      <c r="L102" s="115"/>
      <c r="M102" s="115"/>
      <c r="N102" s="115"/>
      <c r="O102" s="115"/>
      <c r="P102" s="115"/>
      <c r="Q102" s="115"/>
      <c r="R102" s="115"/>
      <c r="S102" s="115"/>
      <c r="T102" s="115"/>
      <c r="U102" s="115"/>
      <c r="V102" s="115"/>
      <c r="W102" s="115"/>
      <c r="X102" s="115"/>
      <c r="Y102" s="115"/>
      <c r="Z102" s="115"/>
      <c r="AA102" s="115"/>
    </row>
    <row r="103" spans="12:27" s="121" customFormat="1" hidden="1" x14ac:dyDescent="0.2">
      <c r="L103" s="115"/>
      <c r="M103" s="115"/>
      <c r="N103" s="115"/>
      <c r="O103" s="115"/>
      <c r="P103" s="115"/>
      <c r="Q103" s="115"/>
      <c r="R103" s="115"/>
      <c r="S103" s="115"/>
      <c r="T103" s="115"/>
      <c r="U103" s="115"/>
      <c r="V103" s="115"/>
      <c r="W103" s="115"/>
      <c r="X103" s="115"/>
      <c r="Y103" s="115"/>
      <c r="Z103" s="115"/>
      <c r="AA103" s="115"/>
    </row>
    <row r="104" spans="12:27" s="121" customFormat="1" hidden="1" x14ac:dyDescent="0.2">
      <c r="L104" s="115"/>
      <c r="M104" s="115"/>
      <c r="N104" s="115"/>
      <c r="O104" s="115"/>
      <c r="P104" s="115"/>
      <c r="Q104" s="115"/>
      <c r="R104" s="115"/>
      <c r="S104" s="115"/>
      <c r="T104" s="115"/>
      <c r="U104" s="115"/>
      <c r="V104" s="115"/>
      <c r="W104" s="115"/>
      <c r="X104" s="115"/>
      <c r="Y104" s="115"/>
      <c r="Z104" s="115"/>
      <c r="AA104" s="115"/>
    </row>
    <row r="105" spans="12:27" s="121" customFormat="1" hidden="1" x14ac:dyDescent="0.2">
      <c r="L105" s="115"/>
      <c r="M105" s="115"/>
      <c r="N105" s="115"/>
      <c r="O105" s="115"/>
      <c r="P105" s="115"/>
      <c r="Q105" s="115"/>
      <c r="R105" s="115"/>
      <c r="S105" s="115"/>
      <c r="T105" s="115"/>
      <c r="U105" s="115"/>
      <c r="V105" s="115"/>
      <c r="W105" s="115"/>
      <c r="X105" s="115"/>
      <c r="Y105" s="115"/>
      <c r="Z105" s="115"/>
      <c r="AA105" s="115"/>
    </row>
    <row r="106" spans="12:27" s="121" customFormat="1" hidden="1" x14ac:dyDescent="0.2">
      <c r="L106" s="115"/>
      <c r="M106" s="115"/>
      <c r="N106" s="115"/>
      <c r="O106" s="115"/>
      <c r="P106" s="115"/>
      <c r="Q106" s="115"/>
      <c r="R106" s="115"/>
      <c r="S106" s="115"/>
      <c r="T106" s="115"/>
      <c r="U106" s="115"/>
      <c r="V106" s="115"/>
      <c r="W106" s="115"/>
      <c r="X106" s="115"/>
      <c r="Y106" s="115"/>
      <c r="Z106" s="115"/>
      <c r="AA106" s="115"/>
    </row>
    <row r="107" spans="12:27" s="121" customFormat="1" hidden="1" x14ac:dyDescent="0.2">
      <c r="L107" s="115"/>
      <c r="M107" s="115"/>
      <c r="N107" s="115"/>
      <c r="O107" s="115"/>
      <c r="P107" s="115"/>
      <c r="Q107" s="115"/>
      <c r="R107" s="115"/>
      <c r="S107" s="115"/>
      <c r="T107" s="115"/>
      <c r="U107" s="115"/>
      <c r="V107" s="115"/>
      <c r="W107" s="115"/>
      <c r="X107" s="115"/>
      <c r="Y107" s="115"/>
      <c r="Z107" s="115"/>
      <c r="AA107" s="115"/>
    </row>
    <row r="108" spans="12:27" s="121" customFormat="1" hidden="1" x14ac:dyDescent="0.2">
      <c r="L108" s="115"/>
      <c r="M108" s="115"/>
      <c r="N108" s="115"/>
      <c r="O108" s="115"/>
      <c r="P108" s="115"/>
      <c r="Q108" s="115"/>
      <c r="R108" s="115"/>
      <c r="S108" s="115"/>
      <c r="T108" s="115"/>
      <c r="U108" s="115"/>
      <c r="V108" s="115"/>
      <c r="W108" s="115"/>
      <c r="X108" s="115"/>
      <c r="Y108" s="115"/>
      <c r="Z108" s="115"/>
      <c r="AA108" s="115"/>
    </row>
    <row r="109" spans="12:27" s="121" customFormat="1" hidden="1" x14ac:dyDescent="0.2">
      <c r="L109" s="115"/>
      <c r="M109" s="115"/>
      <c r="N109" s="115"/>
      <c r="O109" s="115"/>
      <c r="P109" s="115"/>
      <c r="Q109" s="115"/>
      <c r="R109" s="115"/>
      <c r="S109" s="115"/>
      <c r="T109" s="115"/>
      <c r="U109" s="115"/>
      <c r="V109" s="115"/>
      <c r="W109" s="115"/>
      <c r="X109" s="115"/>
      <c r="Y109" s="115"/>
      <c r="Z109" s="115"/>
      <c r="AA109" s="115"/>
    </row>
    <row r="110" spans="12:27" s="121" customFormat="1" hidden="1" x14ac:dyDescent="0.2">
      <c r="L110" s="115"/>
      <c r="M110" s="115"/>
      <c r="N110" s="115"/>
      <c r="O110" s="115"/>
      <c r="P110" s="115"/>
      <c r="Q110" s="115"/>
      <c r="R110" s="115"/>
      <c r="S110" s="115"/>
      <c r="T110" s="115"/>
      <c r="U110" s="115"/>
      <c r="V110" s="115"/>
      <c r="W110" s="115"/>
      <c r="X110" s="115"/>
      <c r="Y110" s="115"/>
      <c r="Z110" s="115"/>
      <c r="AA110" s="115"/>
    </row>
    <row r="111" spans="12:27" s="121" customFormat="1" hidden="1" x14ac:dyDescent="0.2">
      <c r="L111" s="115"/>
      <c r="M111" s="115"/>
      <c r="N111" s="115"/>
      <c r="O111" s="115"/>
      <c r="P111" s="115"/>
      <c r="Q111" s="115"/>
      <c r="R111" s="115"/>
      <c r="S111" s="115"/>
      <c r="T111" s="115"/>
      <c r="U111" s="115"/>
      <c r="V111" s="115"/>
      <c r="W111" s="115"/>
      <c r="X111" s="115"/>
      <c r="Y111" s="115"/>
      <c r="Z111" s="115"/>
      <c r="AA111" s="115"/>
    </row>
    <row r="112" spans="12:27" s="121" customFormat="1" hidden="1" x14ac:dyDescent="0.2">
      <c r="L112" s="115"/>
      <c r="M112" s="115"/>
      <c r="N112" s="115"/>
      <c r="O112" s="115"/>
      <c r="P112" s="115"/>
      <c r="Q112" s="115"/>
      <c r="R112" s="115"/>
      <c r="S112" s="115"/>
      <c r="T112" s="115"/>
      <c r="U112" s="115"/>
      <c r="V112" s="115"/>
      <c r="W112" s="115"/>
      <c r="X112" s="115"/>
      <c r="Y112" s="115"/>
      <c r="Z112" s="115"/>
      <c r="AA112" s="115"/>
    </row>
    <row r="113" spans="12:27" s="121" customFormat="1" hidden="1" x14ac:dyDescent="0.2">
      <c r="L113" s="115"/>
      <c r="M113" s="115"/>
      <c r="N113" s="115"/>
      <c r="O113" s="115"/>
      <c r="P113" s="115"/>
      <c r="Q113" s="115"/>
      <c r="R113" s="115"/>
      <c r="S113" s="115"/>
      <c r="T113" s="115"/>
      <c r="U113" s="115"/>
      <c r="V113" s="115"/>
      <c r="W113" s="115"/>
      <c r="X113" s="115"/>
      <c r="Y113" s="115"/>
      <c r="Z113" s="115"/>
      <c r="AA113" s="115"/>
    </row>
    <row r="114" spans="12:27" s="121" customFormat="1" hidden="1" x14ac:dyDescent="0.2">
      <c r="L114" s="115"/>
      <c r="M114" s="115"/>
      <c r="N114" s="115"/>
      <c r="O114" s="115"/>
      <c r="P114" s="115"/>
      <c r="Q114" s="115"/>
      <c r="R114" s="115"/>
      <c r="S114" s="115"/>
      <c r="T114" s="115"/>
      <c r="U114" s="115"/>
      <c r="V114" s="115"/>
      <c r="W114" s="115"/>
      <c r="X114" s="115"/>
      <c r="Y114" s="115"/>
      <c r="Z114" s="115"/>
      <c r="AA114" s="115"/>
    </row>
    <row r="115" spans="12:27" s="121" customFormat="1" hidden="1" x14ac:dyDescent="0.2">
      <c r="L115" s="115"/>
      <c r="M115" s="115"/>
      <c r="N115" s="115"/>
      <c r="O115" s="115"/>
      <c r="P115" s="115"/>
      <c r="Q115" s="115"/>
      <c r="R115" s="115"/>
      <c r="S115" s="115"/>
      <c r="T115" s="115"/>
      <c r="U115" s="115"/>
      <c r="V115" s="115"/>
      <c r="W115" s="115"/>
      <c r="X115" s="115"/>
      <c r="Y115" s="115"/>
      <c r="Z115" s="115"/>
      <c r="AA115" s="115"/>
    </row>
    <row r="116" spans="12:27" s="121" customFormat="1" hidden="1" x14ac:dyDescent="0.2">
      <c r="L116" s="115"/>
      <c r="M116" s="115"/>
      <c r="N116" s="115"/>
      <c r="O116" s="115"/>
      <c r="P116" s="115"/>
      <c r="Q116" s="115"/>
      <c r="R116" s="115"/>
      <c r="S116" s="115"/>
      <c r="T116" s="115"/>
      <c r="U116" s="115"/>
      <c r="V116" s="115"/>
      <c r="W116" s="115"/>
      <c r="X116" s="115"/>
      <c r="Y116" s="115"/>
      <c r="Z116" s="115"/>
      <c r="AA116" s="115"/>
    </row>
    <row r="117" spans="12:27" s="121" customFormat="1" hidden="1" x14ac:dyDescent="0.2">
      <c r="L117" s="115"/>
      <c r="M117" s="115"/>
      <c r="N117" s="115"/>
      <c r="O117" s="115"/>
      <c r="P117" s="115"/>
      <c r="Q117" s="115"/>
      <c r="R117" s="115"/>
      <c r="S117" s="115"/>
      <c r="T117" s="115"/>
      <c r="U117" s="115"/>
      <c r="V117" s="115"/>
      <c r="W117" s="115"/>
      <c r="X117" s="115"/>
      <c r="Y117" s="115"/>
      <c r="Z117" s="115"/>
      <c r="AA117" s="115"/>
    </row>
    <row r="118" spans="12:27" s="121" customFormat="1" hidden="1" x14ac:dyDescent="0.2">
      <c r="L118" s="115"/>
      <c r="M118" s="115"/>
      <c r="N118" s="115"/>
      <c r="O118" s="115"/>
      <c r="P118" s="115"/>
      <c r="Q118" s="115"/>
      <c r="R118" s="115"/>
      <c r="S118" s="115"/>
      <c r="T118" s="115"/>
      <c r="U118" s="115"/>
      <c r="V118" s="115"/>
      <c r="W118" s="115"/>
      <c r="X118" s="115"/>
      <c r="Y118" s="115"/>
      <c r="Z118" s="115"/>
      <c r="AA118" s="115"/>
    </row>
    <row r="119" spans="12:27" s="121" customFormat="1" hidden="1" x14ac:dyDescent="0.2">
      <c r="L119" s="115"/>
      <c r="M119" s="115"/>
      <c r="N119" s="115"/>
      <c r="O119" s="115"/>
      <c r="P119" s="115"/>
      <c r="Q119" s="115"/>
      <c r="R119" s="115"/>
      <c r="S119" s="115"/>
      <c r="T119" s="115"/>
      <c r="U119" s="115"/>
      <c r="V119" s="115"/>
      <c r="W119" s="115"/>
      <c r="X119" s="115"/>
      <c r="Y119" s="115"/>
      <c r="Z119" s="115"/>
      <c r="AA119" s="115"/>
    </row>
    <row r="120" spans="12:27" s="121" customFormat="1" hidden="1" x14ac:dyDescent="0.2">
      <c r="L120" s="115"/>
      <c r="M120" s="115"/>
      <c r="N120" s="115"/>
      <c r="O120" s="115"/>
      <c r="P120" s="115"/>
      <c r="Q120" s="115"/>
      <c r="R120" s="115"/>
      <c r="S120" s="115"/>
      <c r="T120" s="115"/>
      <c r="U120" s="115"/>
      <c r="V120" s="115"/>
      <c r="W120" s="115"/>
      <c r="X120" s="115"/>
      <c r="Y120" s="115"/>
      <c r="Z120" s="115"/>
      <c r="AA120" s="115"/>
    </row>
    <row r="121" spans="12:27" s="121" customFormat="1" hidden="1" x14ac:dyDescent="0.2">
      <c r="L121" s="115"/>
      <c r="M121" s="115"/>
      <c r="N121" s="115"/>
      <c r="O121" s="115"/>
      <c r="P121" s="115"/>
      <c r="Q121" s="115"/>
      <c r="R121" s="115"/>
      <c r="S121" s="115"/>
      <c r="T121" s="115"/>
      <c r="U121" s="115"/>
      <c r="V121" s="115"/>
      <c r="W121" s="115"/>
      <c r="X121" s="115"/>
      <c r="Y121" s="115"/>
      <c r="Z121" s="115"/>
      <c r="AA121" s="115"/>
    </row>
    <row r="122" spans="12:27" s="121" customFormat="1" hidden="1" x14ac:dyDescent="0.2">
      <c r="L122" s="115"/>
      <c r="M122" s="115"/>
      <c r="N122" s="115"/>
      <c r="O122" s="115"/>
      <c r="P122" s="115"/>
      <c r="Q122" s="115"/>
      <c r="R122" s="115"/>
      <c r="S122" s="115"/>
      <c r="T122" s="115"/>
      <c r="U122" s="115"/>
      <c r="V122" s="115"/>
      <c r="W122" s="115"/>
      <c r="X122" s="115"/>
      <c r="Y122" s="115"/>
      <c r="Z122" s="115"/>
      <c r="AA122" s="115"/>
    </row>
    <row r="123" spans="12:27" s="121" customFormat="1" hidden="1" x14ac:dyDescent="0.2">
      <c r="L123" s="115"/>
      <c r="M123" s="115"/>
      <c r="N123" s="115"/>
      <c r="O123" s="115"/>
      <c r="P123" s="115"/>
      <c r="Q123" s="115"/>
      <c r="R123" s="115"/>
      <c r="S123" s="115"/>
      <c r="T123" s="115"/>
      <c r="U123" s="115"/>
      <c r="V123" s="115"/>
      <c r="W123" s="115"/>
      <c r="X123" s="115"/>
      <c r="Y123" s="115"/>
      <c r="Z123" s="115"/>
      <c r="AA123" s="115"/>
    </row>
    <row r="124" spans="12:27" s="121" customFormat="1" hidden="1" x14ac:dyDescent="0.2">
      <c r="L124" s="115"/>
      <c r="M124" s="115"/>
      <c r="N124" s="115"/>
      <c r="O124" s="115"/>
      <c r="P124" s="115"/>
      <c r="Q124" s="115"/>
      <c r="R124" s="115"/>
      <c r="S124" s="115"/>
      <c r="T124" s="115"/>
      <c r="U124" s="115"/>
      <c r="V124" s="115"/>
      <c r="W124" s="115"/>
      <c r="X124" s="115"/>
      <c r="Y124" s="115"/>
      <c r="Z124" s="115"/>
      <c r="AA124" s="115"/>
    </row>
    <row r="125" spans="12:27" s="121" customFormat="1" hidden="1" x14ac:dyDescent="0.2">
      <c r="L125" s="115"/>
      <c r="M125" s="115"/>
      <c r="N125" s="115"/>
      <c r="O125" s="115"/>
      <c r="P125" s="115"/>
      <c r="Q125" s="115"/>
      <c r="R125" s="115"/>
      <c r="S125" s="115"/>
      <c r="T125" s="115"/>
      <c r="U125" s="115"/>
      <c r="V125" s="115"/>
      <c r="W125" s="115"/>
      <c r="X125" s="115"/>
      <c r="Y125" s="115"/>
      <c r="Z125" s="115"/>
      <c r="AA125" s="115"/>
    </row>
    <row r="126" spans="12:27" s="121" customFormat="1" hidden="1" x14ac:dyDescent="0.2">
      <c r="L126" s="115"/>
      <c r="M126" s="115"/>
      <c r="N126" s="115"/>
      <c r="O126" s="115"/>
      <c r="P126" s="115"/>
      <c r="Q126" s="115"/>
      <c r="R126" s="115"/>
      <c r="S126" s="115"/>
      <c r="T126" s="115"/>
      <c r="U126" s="115"/>
      <c r="V126" s="115"/>
      <c r="W126" s="115"/>
      <c r="X126" s="115"/>
      <c r="Y126" s="115"/>
      <c r="Z126" s="115"/>
      <c r="AA126" s="115"/>
    </row>
    <row r="127" spans="12:27" s="121" customFormat="1" hidden="1" x14ac:dyDescent="0.2">
      <c r="L127" s="115"/>
      <c r="M127" s="115"/>
      <c r="N127" s="115"/>
      <c r="O127" s="115"/>
      <c r="P127" s="115"/>
      <c r="Q127" s="115"/>
      <c r="R127" s="115"/>
      <c r="S127" s="115"/>
      <c r="T127" s="115"/>
      <c r="U127" s="115"/>
      <c r="V127" s="115"/>
      <c r="W127" s="115"/>
      <c r="X127" s="115"/>
      <c r="Y127" s="115"/>
      <c r="Z127" s="115"/>
      <c r="AA127" s="115"/>
    </row>
    <row r="128" spans="12:27" s="121" customFormat="1" hidden="1" x14ac:dyDescent="0.2">
      <c r="L128" s="115"/>
      <c r="M128" s="115"/>
      <c r="N128" s="115"/>
      <c r="O128" s="115"/>
      <c r="P128" s="115"/>
      <c r="Q128" s="115"/>
      <c r="R128" s="115"/>
      <c r="S128" s="115"/>
      <c r="T128" s="115"/>
      <c r="U128" s="115"/>
      <c r="V128" s="115"/>
      <c r="W128" s="115"/>
      <c r="X128" s="115"/>
      <c r="Y128" s="115"/>
      <c r="Z128" s="115"/>
      <c r="AA128" s="115"/>
    </row>
    <row r="129" spans="12:27" s="121" customFormat="1" hidden="1" x14ac:dyDescent="0.2">
      <c r="L129" s="115"/>
      <c r="M129" s="115"/>
      <c r="N129" s="115"/>
      <c r="O129" s="115"/>
      <c r="P129" s="115"/>
      <c r="Q129" s="115"/>
      <c r="R129" s="115"/>
      <c r="S129" s="115"/>
      <c r="T129" s="115"/>
      <c r="U129" s="115"/>
      <c r="V129" s="115"/>
      <c r="W129" s="115"/>
      <c r="X129" s="115"/>
      <c r="Y129" s="115"/>
      <c r="Z129" s="115"/>
      <c r="AA129" s="115"/>
    </row>
    <row r="130" spans="12:27" s="121" customFormat="1" hidden="1" x14ac:dyDescent="0.2">
      <c r="L130" s="115"/>
      <c r="M130" s="115"/>
      <c r="N130" s="115"/>
      <c r="O130" s="115"/>
      <c r="P130" s="115"/>
      <c r="Q130" s="115"/>
      <c r="R130" s="115"/>
      <c r="S130" s="115"/>
      <c r="T130" s="115"/>
      <c r="U130" s="115"/>
      <c r="V130" s="115"/>
      <c r="W130" s="115"/>
      <c r="X130" s="115"/>
      <c r="Y130" s="115"/>
      <c r="Z130" s="115"/>
      <c r="AA130" s="115"/>
    </row>
    <row r="131" spans="12:27" s="121" customFormat="1" hidden="1" x14ac:dyDescent="0.2">
      <c r="L131" s="115"/>
      <c r="M131" s="115"/>
      <c r="N131" s="115"/>
      <c r="O131" s="115"/>
      <c r="P131" s="115"/>
      <c r="Q131" s="115"/>
      <c r="R131" s="115"/>
      <c r="S131" s="115"/>
      <c r="T131" s="115"/>
      <c r="U131" s="115"/>
      <c r="V131" s="115"/>
      <c r="W131" s="115"/>
      <c r="X131" s="115"/>
      <c r="Y131" s="115"/>
      <c r="Z131" s="115"/>
      <c r="AA131" s="115"/>
    </row>
    <row r="132" spans="12:27" s="121" customFormat="1" hidden="1" x14ac:dyDescent="0.2">
      <c r="L132" s="115"/>
      <c r="M132" s="115"/>
      <c r="N132" s="115"/>
      <c r="O132" s="115"/>
      <c r="P132" s="115"/>
      <c r="Q132" s="115"/>
      <c r="R132" s="115"/>
      <c r="S132" s="115"/>
      <c r="T132" s="115"/>
      <c r="U132" s="115"/>
      <c r="V132" s="115"/>
      <c r="W132" s="115"/>
      <c r="X132" s="115"/>
      <c r="Y132" s="115"/>
      <c r="Z132" s="115"/>
      <c r="AA132" s="115"/>
    </row>
    <row r="133" spans="12:27" s="121" customFormat="1" hidden="1" x14ac:dyDescent="0.2">
      <c r="L133" s="115"/>
      <c r="M133" s="115"/>
      <c r="N133" s="115"/>
      <c r="O133" s="115"/>
      <c r="P133" s="115"/>
      <c r="Q133" s="115"/>
      <c r="R133" s="115"/>
      <c r="S133" s="115"/>
      <c r="T133" s="115"/>
      <c r="U133" s="115"/>
      <c r="V133" s="115"/>
      <c r="W133" s="115"/>
      <c r="X133" s="115"/>
      <c r="Y133" s="115"/>
      <c r="Z133" s="115"/>
      <c r="AA133" s="115"/>
    </row>
    <row r="134" spans="12:27" s="121" customFormat="1" hidden="1" x14ac:dyDescent="0.2">
      <c r="L134" s="115"/>
      <c r="M134" s="115"/>
      <c r="N134" s="115"/>
      <c r="O134" s="115"/>
      <c r="P134" s="115"/>
      <c r="Q134" s="115"/>
      <c r="R134" s="115"/>
      <c r="S134" s="115"/>
      <c r="T134" s="115"/>
      <c r="U134" s="115"/>
      <c r="V134" s="115"/>
      <c r="W134" s="115"/>
      <c r="X134" s="115"/>
      <c r="Y134" s="115"/>
      <c r="Z134" s="115"/>
      <c r="AA134" s="115"/>
    </row>
    <row r="135" spans="12:27" s="121" customFormat="1" hidden="1" x14ac:dyDescent="0.2">
      <c r="L135" s="115"/>
      <c r="M135" s="115"/>
      <c r="N135" s="115"/>
      <c r="O135" s="115"/>
      <c r="P135" s="115"/>
      <c r="Q135" s="115"/>
      <c r="R135" s="115"/>
      <c r="S135" s="115"/>
      <c r="T135" s="115"/>
      <c r="U135" s="115"/>
      <c r="V135" s="115"/>
      <c r="W135" s="115"/>
      <c r="X135" s="115"/>
      <c r="Y135" s="115"/>
      <c r="Z135" s="115"/>
      <c r="AA135" s="115"/>
    </row>
    <row r="136" spans="12:27" s="121" customFormat="1" hidden="1" x14ac:dyDescent="0.2">
      <c r="L136" s="115"/>
      <c r="M136" s="115"/>
      <c r="N136" s="115"/>
      <c r="O136" s="115"/>
      <c r="P136" s="115"/>
      <c r="Q136" s="115"/>
      <c r="R136" s="115"/>
      <c r="S136" s="115"/>
      <c r="T136" s="115"/>
      <c r="U136" s="115"/>
      <c r="V136" s="115"/>
      <c r="W136" s="115"/>
      <c r="X136" s="115"/>
      <c r="Y136" s="115"/>
      <c r="Z136" s="115"/>
      <c r="AA136" s="115"/>
    </row>
    <row r="137" spans="12:27" s="121" customFormat="1" hidden="1" x14ac:dyDescent="0.2">
      <c r="L137" s="115"/>
      <c r="M137" s="115"/>
      <c r="N137" s="115"/>
      <c r="O137" s="115"/>
      <c r="P137" s="115"/>
      <c r="Q137" s="115"/>
      <c r="R137" s="115"/>
      <c r="S137" s="115"/>
      <c r="T137" s="115"/>
      <c r="U137" s="115"/>
      <c r="V137" s="115"/>
      <c r="W137" s="115"/>
      <c r="X137" s="115"/>
      <c r="Y137" s="115"/>
      <c r="Z137" s="115"/>
      <c r="AA137" s="115"/>
    </row>
    <row r="138" spans="12:27" s="121" customFormat="1" hidden="1" x14ac:dyDescent="0.2">
      <c r="L138" s="115"/>
      <c r="M138" s="115"/>
      <c r="N138" s="115"/>
      <c r="O138" s="115"/>
      <c r="P138" s="115"/>
      <c r="Q138" s="115"/>
      <c r="R138" s="115"/>
      <c r="S138" s="115"/>
      <c r="T138" s="115"/>
      <c r="U138" s="115"/>
      <c r="V138" s="115"/>
      <c r="W138" s="115"/>
      <c r="X138" s="115"/>
      <c r="Y138" s="115"/>
      <c r="Z138" s="115"/>
      <c r="AA138" s="115"/>
    </row>
    <row r="139" spans="12:27" s="121" customFormat="1" hidden="1" x14ac:dyDescent="0.2">
      <c r="L139" s="115"/>
      <c r="M139" s="115"/>
      <c r="N139" s="115"/>
      <c r="O139" s="115"/>
      <c r="P139" s="115"/>
      <c r="Q139" s="115"/>
      <c r="R139" s="115"/>
      <c r="S139" s="115"/>
      <c r="T139" s="115"/>
      <c r="U139" s="115"/>
      <c r="V139" s="115"/>
      <c r="W139" s="115"/>
      <c r="X139" s="115"/>
      <c r="Y139" s="115"/>
      <c r="Z139" s="115"/>
      <c r="AA139" s="115"/>
    </row>
    <row r="140" spans="12:27" s="121" customFormat="1" hidden="1" x14ac:dyDescent="0.2">
      <c r="L140" s="115"/>
      <c r="M140" s="115"/>
      <c r="N140" s="115"/>
      <c r="O140" s="115"/>
      <c r="P140" s="115"/>
      <c r="Q140" s="115"/>
      <c r="R140" s="115"/>
      <c r="S140" s="115"/>
      <c r="T140" s="115"/>
      <c r="U140" s="115"/>
      <c r="V140" s="115"/>
      <c r="W140" s="115"/>
      <c r="X140" s="115"/>
      <c r="Y140" s="115"/>
      <c r="Z140" s="115"/>
      <c r="AA140" s="115"/>
    </row>
    <row r="141" spans="12:27" s="121" customFormat="1" hidden="1" x14ac:dyDescent="0.2">
      <c r="L141" s="115"/>
      <c r="M141" s="115"/>
      <c r="N141" s="115"/>
      <c r="O141" s="115"/>
      <c r="P141" s="115"/>
      <c r="Q141" s="115"/>
      <c r="R141" s="115"/>
      <c r="S141" s="115"/>
      <c r="T141" s="115"/>
      <c r="U141" s="115"/>
      <c r="V141" s="115"/>
      <c r="W141" s="115"/>
      <c r="X141" s="115"/>
      <c r="Y141" s="115"/>
      <c r="Z141" s="115"/>
      <c r="AA141" s="115"/>
    </row>
    <row r="142" spans="12:27" s="121" customFormat="1" hidden="1" x14ac:dyDescent="0.2">
      <c r="L142" s="115"/>
      <c r="M142" s="115"/>
      <c r="N142" s="115"/>
      <c r="O142" s="115"/>
      <c r="P142" s="115"/>
      <c r="Q142" s="115"/>
      <c r="R142" s="115"/>
      <c r="S142" s="115"/>
      <c r="T142" s="115"/>
      <c r="U142" s="115"/>
      <c r="V142" s="115"/>
      <c r="W142" s="115"/>
      <c r="X142" s="115"/>
      <c r="Y142" s="115"/>
      <c r="Z142" s="115"/>
      <c r="AA142" s="115"/>
    </row>
    <row r="143" spans="12:27" s="121" customFormat="1" hidden="1" x14ac:dyDescent="0.2">
      <c r="L143" s="115"/>
      <c r="M143" s="115"/>
      <c r="N143" s="115"/>
      <c r="O143" s="115"/>
      <c r="P143" s="115"/>
      <c r="Q143" s="115"/>
      <c r="R143" s="115"/>
      <c r="S143" s="115"/>
      <c r="T143" s="115"/>
      <c r="U143" s="115"/>
      <c r="V143" s="115"/>
      <c r="W143" s="115"/>
      <c r="X143" s="115"/>
      <c r="Y143" s="115"/>
      <c r="Z143" s="115"/>
      <c r="AA143" s="115"/>
    </row>
    <row r="144" spans="12:27" s="121" customFormat="1" hidden="1" x14ac:dyDescent="0.2">
      <c r="L144" s="115"/>
      <c r="M144" s="115"/>
      <c r="N144" s="115"/>
      <c r="O144" s="115"/>
      <c r="P144" s="115"/>
      <c r="Q144" s="115"/>
      <c r="R144" s="115"/>
      <c r="S144" s="115"/>
      <c r="T144" s="115"/>
      <c r="U144" s="115"/>
      <c r="V144" s="115"/>
      <c r="W144" s="115"/>
      <c r="X144" s="115"/>
      <c r="Y144" s="115"/>
      <c r="Z144" s="115"/>
      <c r="AA144" s="115"/>
    </row>
    <row r="145" spans="12:27" s="121" customFormat="1" hidden="1" x14ac:dyDescent="0.2">
      <c r="L145" s="115"/>
      <c r="M145" s="115"/>
      <c r="N145" s="115"/>
      <c r="O145" s="115"/>
      <c r="P145" s="115"/>
      <c r="Q145" s="115"/>
      <c r="R145" s="115"/>
      <c r="S145" s="115"/>
      <c r="T145" s="115"/>
      <c r="U145" s="115"/>
      <c r="V145" s="115"/>
      <c r="W145" s="115"/>
      <c r="X145" s="115"/>
      <c r="Y145" s="115"/>
      <c r="Z145" s="115"/>
      <c r="AA145" s="115"/>
    </row>
    <row r="146" spans="12:27" s="121" customFormat="1" hidden="1" x14ac:dyDescent="0.2">
      <c r="L146" s="115"/>
      <c r="M146" s="115"/>
      <c r="N146" s="115"/>
      <c r="O146" s="115"/>
      <c r="P146" s="115"/>
      <c r="Q146" s="115"/>
      <c r="R146" s="115"/>
      <c r="S146" s="115"/>
      <c r="T146" s="115"/>
      <c r="U146" s="115"/>
      <c r="V146" s="115"/>
      <c r="W146" s="115"/>
      <c r="X146" s="115"/>
      <c r="Y146" s="115"/>
      <c r="Z146" s="115"/>
      <c r="AA146" s="115"/>
    </row>
    <row r="147" spans="12:27" s="121" customFormat="1" hidden="1" x14ac:dyDescent="0.2">
      <c r="L147" s="115"/>
      <c r="M147" s="115"/>
      <c r="N147" s="115"/>
      <c r="O147" s="115"/>
      <c r="P147" s="115"/>
      <c r="Q147" s="115"/>
      <c r="R147" s="115"/>
      <c r="S147" s="115"/>
      <c r="T147" s="115"/>
      <c r="U147" s="115"/>
      <c r="V147" s="115"/>
      <c r="W147" s="115"/>
      <c r="X147" s="115"/>
      <c r="Y147" s="115"/>
      <c r="Z147" s="115"/>
      <c r="AA147" s="115"/>
    </row>
    <row r="148" spans="12:27" s="121" customFormat="1" hidden="1" x14ac:dyDescent="0.2">
      <c r="L148" s="115"/>
      <c r="M148" s="115"/>
      <c r="N148" s="115"/>
      <c r="O148" s="115"/>
      <c r="P148" s="115"/>
      <c r="Q148" s="115"/>
      <c r="R148" s="115"/>
      <c r="S148" s="115"/>
      <c r="T148" s="115"/>
      <c r="U148" s="115"/>
      <c r="V148" s="115"/>
      <c r="W148" s="115"/>
      <c r="X148" s="115"/>
      <c r="Y148" s="115"/>
      <c r="Z148" s="115"/>
      <c r="AA148" s="115"/>
    </row>
    <row r="149" spans="12:27" s="121" customFormat="1" hidden="1" x14ac:dyDescent="0.2">
      <c r="L149" s="115"/>
      <c r="M149" s="115"/>
      <c r="N149" s="115"/>
      <c r="O149" s="115"/>
      <c r="P149" s="115"/>
      <c r="Q149" s="115"/>
      <c r="R149" s="115"/>
      <c r="S149" s="115"/>
      <c r="T149" s="115"/>
      <c r="U149" s="115"/>
      <c r="V149" s="115"/>
      <c r="W149" s="115"/>
      <c r="X149" s="115"/>
      <c r="Y149" s="115"/>
      <c r="Z149" s="115"/>
      <c r="AA149" s="115"/>
    </row>
    <row r="150" spans="12:27" s="121" customFormat="1" hidden="1" x14ac:dyDescent="0.2">
      <c r="L150" s="115"/>
      <c r="M150" s="115"/>
      <c r="N150" s="115"/>
      <c r="O150" s="115"/>
      <c r="P150" s="115"/>
      <c r="Q150" s="115"/>
      <c r="R150" s="115"/>
      <c r="S150" s="115"/>
      <c r="T150" s="115"/>
      <c r="U150" s="115"/>
      <c r="V150" s="115"/>
      <c r="W150" s="115"/>
      <c r="X150" s="115"/>
      <c r="Y150" s="115"/>
      <c r="Z150" s="115"/>
      <c r="AA150" s="115"/>
    </row>
    <row r="151" spans="12:27" s="121" customFormat="1" hidden="1" x14ac:dyDescent="0.2">
      <c r="L151" s="115"/>
      <c r="M151" s="115"/>
      <c r="N151" s="115"/>
      <c r="O151" s="115"/>
      <c r="P151" s="115"/>
      <c r="Q151" s="115"/>
      <c r="R151" s="115"/>
      <c r="S151" s="115"/>
      <c r="T151" s="115"/>
      <c r="U151" s="115"/>
      <c r="V151" s="115"/>
      <c r="W151" s="115"/>
      <c r="X151" s="115"/>
      <c r="Y151" s="115"/>
      <c r="Z151" s="115"/>
      <c r="AA151" s="115"/>
    </row>
    <row r="152" spans="12:27" s="121" customFormat="1" hidden="1" x14ac:dyDescent="0.2">
      <c r="L152" s="115"/>
      <c r="M152" s="115"/>
      <c r="N152" s="115"/>
      <c r="O152" s="115"/>
      <c r="P152" s="115"/>
      <c r="Q152" s="115"/>
      <c r="R152" s="115"/>
      <c r="S152" s="115"/>
      <c r="T152" s="115"/>
      <c r="U152" s="115"/>
      <c r="V152" s="115"/>
      <c r="W152" s="115"/>
      <c r="X152" s="115"/>
      <c r="Y152" s="115"/>
      <c r="Z152" s="115"/>
      <c r="AA152" s="115"/>
    </row>
    <row r="153" spans="12:27" s="121" customFormat="1" hidden="1" x14ac:dyDescent="0.2">
      <c r="L153" s="115"/>
      <c r="M153" s="115"/>
      <c r="N153" s="115"/>
      <c r="O153" s="115"/>
      <c r="P153" s="115"/>
      <c r="Q153" s="115"/>
      <c r="R153" s="115"/>
      <c r="S153" s="115"/>
      <c r="T153" s="115"/>
      <c r="U153" s="115"/>
      <c r="V153" s="115"/>
      <c r="W153" s="115"/>
      <c r="X153" s="115"/>
      <c r="Y153" s="115"/>
      <c r="Z153" s="115"/>
      <c r="AA153" s="115"/>
    </row>
    <row r="154" spans="12:27" s="121" customFormat="1" hidden="1" x14ac:dyDescent="0.2">
      <c r="L154" s="115"/>
      <c r="M154" s="115"/>
      <c r="N154" s="115"/>
      <c r="O154" s="115"/>
      <c r="P154" s="115"/>
      <c r="Q154" s="115"/>
      <c r="R154" s="115"/>
      <c r="S154" s="115"/>
      <c r="T154" s="115"/>
      <c r="U154" s="115"/>
      <c r="V154" s="115"/>
      <c r="W154" s="115"/>
      <c r="X154" s="115"/>
      <c r="Y154" s="115"/>
      <c r="Z154" s="115"/>
      <c r="AA154" s="115"/>
    </row>
    <row r="155" spans="12:27" s="121" customFormat="1" hidden="1" x14ac:dyDescent="0.2">
      <c r="L155" s="115"/>
      <c r="M155" s="115"/>
      <c r="N155" s="115"/>
      <c r="O155" s="115"/>
      <c r="P155" s="115"/>
      <c r="Q155" s="115"/>
      <c r="R155" s="115"/>
      <c r="S155" s="115"/>
      <c r="T155" s="115"/>
      <c r="U155" s="115"/>
      <c r="V155" s="115"/>
      <c r="W155" s="115"/>
      <c r="X155" s="115"/>
      <c r="Y155" s="115"/>
      <c r="Z155" s="115"/>
      <c r="AA155" s="115"/>
    </row>
    <row r="156" spans="12:27" s="121" customFormat="1" hidden="1" x14ac:dyDescent="0.2">
      <c r="L156" s="115"/>
      <c r="M156" s="115"/>
      <c r="N156" s="115"/>
      <c r="O156" s="115"/>
      <c r="P156" s="115"/>
      <c r="Q156" s="115"/>
      <c r="R156" s="115"/>
      <c r="S156" s="115"/>
      <c r="T156" s="115"/>
      <c r="U156" s="115"/>
      <c r="V156" s="115"/>
      <c r="W156" s="115"/>
      <c r="X156" s="115"/>
      <c r="Y156" s="115"/>
      <c r="Z156" s="115"/>
      <c r="AA156" s="115"/>
    </row>
    <row r="157" spans="12:27" s="121" customFormat="1" hidden="1" x14ac:dyDescent="0.2">
      <c r="L157" s="115"/>
      <c r="M157" s="115"/>
      <c r="N157" s="115"/>
      <c r="O157" s="115"/>
      <c r="P157" s="115"/>
      <c r="Q157" s="115"/>
      <c r="R157" s="115"/>
      <c r="S157" s="115"/>
      <c r="T157" s="115"/>
      <c r="U157" s="115"/>
      <c r="V157" s="115"/>
      <c r="W157" s="115"/>
      <c r="X157" s="115"/>
      <c r="Y157" s="115"/>
      <c r="Z157" s="115"/>
      <c r="AA157" s="115"/>
    </row>
    <row r="158" spans="12:27" s="121" customFormat="1" hidden="1" x14ac:dyDescent="0.2">
      <c r="L158" s="115"/>
      <c r="M158" s="115"/>
      <c r="N158" s="115"/>
      <c r="O158" s="115"/>
      <c r="P158" s="115"/>
      <c r="Q158" s="115"/>
      <c r="R158" s="115"/>
      <c r="S158" s="115"/>
      <c r="T158" s="115"/>
      <c r="U158" s="115"/>
      <c r="V158" s="115"/>
      <c r="W158" s="115"/>
      <c r="X158" s="115"/>
      <c r="Y158" s="115"/>
      <c r="Z158" s="115"/>
      <c r="AA158" s="115"/>
    </row>
    <row r="159" spans="12:27" s="121" customFormat="1" hidden="1" x14ac:dyDescent="0.2">
      <c r="L159" s="115"/>
      <c r="M159" s="115"/>
      <c r="N159" s="115"/>
      <c r="O159" s="115"/>
      <c r="P159" s="115"/>
      <c r="Q159" s="115"/>
      <c r="R159" s="115"/>
      <c r="S159" s="115"/>
      <c r="T159" s="115"/>
      <c r="U159" s="115"/>
      <c r="V159" s="115"/>
      <c r="W159" s="115"/>
      <c r="X159" s="115"/>
      <c r="Y159" s="115"/>
      <c r="Z159" s="115"/>
      <c r="AA159" s="115"/>
    </row>
    <row r="160" spans="12:27" s="121" customFormat="1" hidden="1" x14ac:dyDescent="0.2">
      <c r="L160" s="115"/>
      <c r="M160" s="115"/>
      <c r="N160" s="115"/>
      <c r="O160" s="115"/>
      <c r="P160" s="115"/>
      <c r="Q160" s="115"/>
      <c r="R160" s="115"/>
      <c r="S160" s="115"/>
      <c r="T160" s="115"/>
      <c r="U160" s="115"/>
      <c r="V160" s="115"/>
      <c r="W160" s="115"/>
      <c r="X160" s="115"/>
      <c r="Y160" s="115"/>
      <c r="Z160" s="115"/>
      <c r="AA160" s="115"/>
    </row>
    <row r="161" spans="12:27" s="121" customFormat="1" hidden="1" x14ac:dyDescent="0.2">
      <c r="L161" s="115"/>
      <c r="M161" s="115"/>
      <c r="N161" s="115"/>
      <c r="O161" s="115"/>
      <c r="P161" s="115"/>
      <c r="Q161" s="115"/>
      <c r="R161" s="115"/>
      <c r="S161" s="115"/>
      <c r="T161" s="115"/>
      <c r="U161" s="115"/>
      <c r="V161" s="115"/>
      <c r="W161" s="115"/>
      <c r="X161" s="115"/>
      <c r="Y161" s="115"/>
      <c r="Z161" s="115"/>
      <c r="AA161" s="115"/>
    </row>
    <row r="162" spans="12:27" s="121" customFormat="1" hidden="1" x14ac:dyDescent="0.2">
      <c r="L162" s="115"/>
      <c r="M162" s="115"/>
      <c r="N162" s="115"/>
      <c r="O162" s="115"/>
      <c r="P162" s="115"/>
      <c r="Q162" s="115"/>
      <c r="R162" s="115"/>
      <c r="S162" s="115"/>
      <c r="T162" s="115"/>
      <c r="U162" s="115"/>
      <c r="V162" s="115"/>
      <c r="W162" s="115"/>
      <c r="X162" s="115"/>
      <c r="Y162" s="115"/>
      <c r="Z162" s="115"/>
      <c r="AA162" s="115"/>
    </row>
    <row r="163" spans="12:27" s="121" customFormat="1" hidden="1" x14ac:dyDescent="0.2">
      <c r="L163" s="115"/>
      <c r="M163" s="115"/>
      <c r="N163" s="115"/>
      <c r="O163" s="115"/>
      <c r="P163" s="115"/>
      <c r="Q163" s="115"/>
      <c r="R163" s="115"/>
      <c r="S163" s="115"/>
      <c r="T163" s="115"/>
      <c r="U163" s="115"/>
      <c r="V163" s="115"/>
      <c r="W163" s="115"/>
      <c r="X163" s="115"/>
      <c r="Y163" s="115"/>
      <c r="Z163" s="115"/>
      <c r="AA163" s="115"/>
    </row>
    <row r="164" spans="12:27" s="121" customFormat="1" hidden="1" x14ac:dyDescent="0.2">
      <c r="L164" s="115"/>
      <c r="M164" s="115"/>
      <c r="N164" s="115"/>
      <c r="O164" s="115"/>
      <c r="P164" s="115"/>
      <c r="Q164" s="115"/>
      <c r="R164" s="115"/>
      <c r="S164" s="115"/>
      <c r="T164" s="115"/>
      <c r="U164" s="115"/>
      <c r="V164" s="115"/>
      <c r="W164" s="115"/>
      <c r="X164" s="115"/>
      <c r="Y164" s="115"/>
      <c r="Z164" s="115"/>
      <c r="AA164" s="115"/>
    </row>
    <row r="165" spans="12:27" s="121" customFormat="1" hidden="1" x14ac:dyDescent="0.2">
      <c r="L165" s="115"/>
      <c r="M165" s="115"/>
      <c r="N165" s="115"/>
      <c r="O165" s="115"/>
      <c r="P165" s="115"/>
      <c r="Q165" s="115"/>
      <c r="R165" s="115"/>
      <c r="S165" s="115"/>
      <c r="T165" s="115"/>
      <c r="U165" s="115"/>
      <c r="V165" s="115"/>
      <c r="W165" s="115"/>
      <c r="X165" s="115"/>
      <c r="Y165" s="115"/>
      <c r="Z165" s="115"/>
      <c r="AA165" s="115"/>
    </row>
    <row r="166" spans="12:27" s="121" customFormat="1" hidden="1" x14ac:dyDescent="0.2">
      <c r="L166" s="115"/>
      <c r="M166" s="115"/>
      <c r="N166" s="115"/>
      <c r="O166" s="115"/>
      <c r="P166" s="115"/>
      <c r="Q166" s="115"/>
      <c r="R166" s="115"/>
      <c r="S166" s="115"/>
      <c r="T166" s="115"/>
      <c r="U166" s="115"/>
      <c r="V166" s="115"/>
      <c r="W166" s="115"/>
      <c r="X166" s="115"/>
      <c r="Y166" s="115"/>
      <c r="Z166" s="115"/>
      <c r="AA166" s="115"/>
    </row>
    <row r="167" spans="12:27" s="121" customFormat="1" hidden="1" x14ac:dyDescent="0.2">
      <c r="L167" s="115"/>
      <c r="M167" s="115"/>
      <c r="N167" s="115"/>
      <c r="O167" s="115"/>
      <c r="P167" s="115"/>
      <c r="Q167" s="115"/>
      <c r="R167" s="115"/>
      <c r="S167" s="115"/>
      <c r="T167" s="115"/>
      <c r="U167" s="115"/>
      <c r="V167" s="115"/>
      <c r="W167" s="115"/>
      <c r="X167" s="115"/>
      <c r="Y167" s="115"/>
      <c r="Z167" s="115"/>
      <c r="AA167" s="115"/>
    </row>
    <row r="168" spans="12:27" s="121" customFormat="1" hidden="1" x14ac:dyDescent="0.2">
      <c r="L168" s="115"/>
      <c r="M168" s="115"/>
      <c r="N168" s="115"/>
      <c r="O168" s="115"/>
      <c r="P168" s="115"/>
      <c r="Q168" s="115"/>
      <c r="R168" s="115"/>
      <c r="S168" s="115"/>
      <c r="T168" s="115"/>
      <c r="U168" s="115"/>
      <c r="V168" s="115"/>
      <c r="W168" s="115"/>
      <c r="X168" s="115"/>
      <c r="Y168" s="115"/>
      <c r="Z168" s="115"/>
      <c r="AA168" s="115"/>
    </row>
    <row r="169" spans="12:27" s="121" customFormat="1" hidden="1" x14ac:dyDescent="0.2">
      <c r="L169" s="115"/>
      <c r="M169" s="115"/>
      <c r="N169" s="115"/>
      <c r="O169" s="115"/>
      <c r="P169" s="115"/>
      <c r="Q169" s="115"/>
      <c r="R169" s="115"/>
      <c r="S169" s="115"/>
      <c r="T169" s="115"/>
      <c r="U169" s="115"/>
      <c r="V169" s="115"/>
      <c r="W169" s="115"/>
      <c r="X169" s="115"/>
      <c r="Y169" s="115"/>
      <c r="Z169" s="115"/>
      <c r="AA169" s="115"/>
    </row>
    <row r="170" spans="12:27" s="121" customFormat="1" hidden="1" x14ac:dyDescent="0.2">
      <c r="L170" s="115"/>
      <c r="M170" s="115"/>
      <c r="N170" s="115"/>
      <c r="O170" s="115"/>
      <c r="P170" s="115"/>
      <c r="Q170" s="115"/>
      <c r="R170" s="115"/>
      <c r="S170" s="115"/>
      <c r="T170" s="115"/>
      <c r="U170" s="115"/>
      <c r="V170" s="115"/>
      <c r="W170" s="115"/>
      <c r="X170" s="115"/>
      <c r="Y170" s="115"/>
      <c r="Z170" s="115"/>
      <c r="AA170" s="115"/>
    </row>
    <row r="171" spans="12:27" s="121" customFormat="1" hidden="1" x14ac:dyDescent="0.2">
      <c r="L171" s="115"/>
      <c r="M171" s="115"/>
      <c r="N171" s="115"/>
      <c r="O171" s="115"/>
      <c r="P171" s="115"/>
      <c r="Q171" s="115"/>
      <c r="R171" s="115"/>
      <c r="S171" s="115"/>
      <c r="T171" s="115"/>
      <c r="U171" s="115"/>
      <c r="V171" s="115"/>
      <c r="W171" s="115"/>
      <c r="X171" s="115"/>
      <c r="Y171" s="115"/>
      <c r="Z171" s="115"/>
      <c r="AA171" s="115"/>
    </row>
    <row r="172" spans="12:27" s="121" customFormat="1" hidden="1" x14ac:dyDescent="0.2">
      <c r="L172" s="115"/>
      <c r="M172" s="115"/>
      <c r="N172" s="115"/>
      <c r="O172" s="115"/>
      <c r="P172" s="115"/>
      <c r="Q172" s="115"/>
      <c r="R172" s="115"/>
      <c r="S172" s="115"/>
      <c r="T172" s="115"/>
      <c r="U172" s="115"/>
      <c r="V172" s="115"/>
      <c r="W172" s="115"/>
      <c r="X172" s="115"/>
      <c r="Y172" s="115"/>
      <c r="Z172" s="115"/>
      <c r="AA172" s="115"/>
    </row>
    <row r="173" spans="12:27" s="121" customFormat="1" hidden="1" x14ac:dyDescent="0.2">
      <c r="L173" s="115"/>
      <c r="M173" s="115"/>
      <c r="N173" s="115"/>
      <c r="O173" s="115"/>
      <c r="P173" s="115"/>
      <c r="Q173" s="115"/>
      <c r="R173" s="115"/>
      <c r="S173" s="115"/>
      <c r="T173" s="115"/>
      <c r="U173" s="115"/>
      <c r="V173" s="115"/>
      <c r="W173" s="115"/>
      <c r="X173" s="115"/>
      <c r="Y173" s="115"/>
      <c r="Z173" s="115"/>
      <c r="AA173" s="115"/>
    </row>
    <row r="174" spans="12:27" s="121" customFormat="1" hidden="1" x14ac:dyDescent="0.2">
      <c r="L174" s="115"/>
      <c r="M174" s="115"/>
      <c r="N174" s="115"/>
      <c r="O174" s="115"/>
      <c r="P174" s="115"/>
      <c r="Q174" s="115"/>
      <c r="R174" s="115"/>
      <c r="S174" s="115"/>
      <c r="T174" s="115"/>
      <c r="U174" s="115"/>
      <c r="V174" s="115"/>
      <c r="W174" s="115"/>
      <c r="X174" s="115"/>
      <c r="Y174" s="115"/>
      <c r="Z174" s="115"/>
      <c r="AA174" s="115"/>
    </row>
    <row r="175" spans="12:27" s="121" customFormat="1" hidden="1" x14ac:dyDescent="0.2">
      <c r="L175" s="115"/>
      <c r="M175" s="115"/>
      <c r="N175" s="115"/>
      <c r="O175" s="115"/>
      <c r="P175" s="115"/>
      <c r="Q175" s="115"/>
      <c r="R175" s="115"/>
      <c r="S175" s="115"/>
      <c r="T175" s="115"/>
      <c r="U175" s="115"/>
      <c r="V175" s="115"/>
      <c r="W175" s="115"/>
      <c r="X175" s="115"/>
      <c r="Y175" s="115"/>
      <c r="Z175" s="115"/>
      <c r="AA175" s="115"/>
    </row>
    <row r="176" spans="12:27" s="121" customFormat="1" hidden="1" x14ac:dyDescent="0.2">
      <c r="L176" s="115"/>
      <c r="M176" s="115"/>
      <c r="N176" s="115"/>
      <c r="O176" s="115"/>
      <c r="P176" s="115"/>
      <c r="Q176" s="115"/>
      <c r="R176" s="115"/>
      <c r="S176" s="115"/>
      <c r="T176" s="115"/>
      <c r="U176" s="115"/>
      <c r="V176" s="115"/>
      <c r="W176" s="115"/>
      <c r="X176" s="115"/>
      <c r="Y176" s="115"/>
      <c r="Z176" s="115"/>
      <c r="AA176" s="115"/>
    </row>
    <row r="177" spans="12:27" s="121" customFormat="1" hidden="1" x14ac:dyDescent="0.2">
      <c r="L177" s="115"/>
      <c r="M177" s="115"/>
      <c r="N177" s="115"/>
      <c r="O177" s="115"/>
      <c r="P177" s="115"/>
      <c r="Q177" s="115"/>
      <c r="R177" s="115"/>
      <c r="S177" s="115"/>
      <c r="T177" s="115"/>
      <c r="U177" s="115"/>
      <c r="V177" s="115"/>
      <c r="W177" s="115"/>
      <c r="X177" s="115"/>
      <c r="Y177" s="115"/>
      <c r="Z177" s="115"/>
      <c r="AA177" s="115"/>
    </row>
    <row r="178" spans="12:27" s="121" customFormat="1" hidden="1" x14ac:dyDescent="0.2">
      <c r="L178" s="115"/>
      <c r="M178" s="115"/>
      <c r="N178" s="115"/>
      <c r="O178" s="115"/>
      <c r="P178" s="115"/>
      <c r="Q178" s="115"/>
      <c r="R178" s="115"/>
      <c r="S178" s="115"/>
      <c r="T178" s="115"/>
      <c r="U178" s="115"/>
      <c r="V178" s="115"/>
      <c r="W178" s="115"/>
      <c r="X178" s="115"/>
      <c r="Y178" s="115"/>
      <c r="Z178" s="115"/>
      <c r="AA178" s="115"/>
    </row>
    <row r="179" spans="12:27" s="121" customFormat="1" hidden="1" x14ac:dyDescent="0.2">
      <c r="L179" s="115"/>
      <c r="M179" s="115"/>
      <c r="N179" s="115"/>
      <c r="O179" s="115"/>
      <c r="P179" s="115"/>
      <c r="Q179" s="115"/>
      <c r="R179" s="115"/>
      <c r="S179" s="115"/>
      <c r="T179" s="115"/>
      <c r="U179" s="115"/>
      <c r="V179" s="115"/>
      <c r="W179" s="115"/>
      <c r="X179" s="115"/>
      <c r="Y179" s="115"/>
      <c r="Z179" s="115"/>
      <c r="AA179" s="115"/>
    </row>
    <row r="180" spans="12:27" s="121" customFormat="1" hidden="1" x14ac:dyDescent="0.2">
      <c r="L180" s="115"/>
      <c r="M180" s="115"/>
      <c r="N180" s="115"/>
      <c r="O180" s="115"/>
      <c r="P180" s="115"/>
      <c r="Q180" s="115"/>
      <c r="R180" s="115"/>
      <c r="S180" s="115"/>
      <c r="T180" s="115"/>
      <c r="U180" s="115"/>
      <c r="V180" s="115"/>
      <c r="W180" s="115"/>
      <c r="X180" s="115"/>
      <c r="Y180" s="115"/>
      <c r="Z180" s="115"/>
      <c r="AA180" s="115"/>
    </row>
    <row r="181" spans="12:27" s="121" customFormat="1" hidden="1" x14ac:dyDescent="0.2">
      <c r="L181" s="115"/>
      <c r="M181" s="115"/>
      <c r="N181" s="115"/>
      <c r="O181" s="115"/>
      <c r="P181" s="115"/>
      <c r="Q181" s="115"/>
      <c r="R181" s="115"/>
      <c r="S181" s="115"/>
      <c r="T181" s="115"/>
      <c r="U181" s="115"/>
      <c r="V181" s="115"/>
      <c r="W181" s="115"/>
      <c r="X181" s="115"/>
      <c r="Y181" s="115"/>
      <c r="Z181" s="115"/>
      <c r="AA181" s="115"/>
    </row>
    <row r="182" spans="12:27" s="121" customFormat="1" hidden="1" x14ac:dyDescent="0.2">
      <c r="L182" s="115"/>
      <c r="M182" s="115"/>
      <c r="N182" s="115"/>
      <c r="O182" s="115"/>
      <c r="P182" s="115"/>
      <c r="Q182" s="115"/>
      <c r="R182" s="115"/>
      <c r="S182" s="115"/>
      <c r="T182" s="115"/>
      <c r="U182" s="115"/>
      <c r="V182" s="115"/>
      <c r="W182" s="115"/>
      <c r="X182" s="115"/>
      <c r="Y182" s="115"/>
      <c r="Z182" s="115"/>
      <c r="AA182" s="115"/>
    </row>
    <row r="183" spans="12:27" s="121" customFormat="1" hidden="1" x14ac:dyDescent="0.2">
      <c r="L183" s="115"/>
      <c r="M183" s="115"/>
      <c r="N183" s="115"/>
      <c r="O183" s="115"/>
      <c r="P183" s="115"/>
      <c r="Q183" s="115"/>
      <c r="R183" s="115"/>
      <c r="S183" s="115"/>
      <c r="T183" s="115"/>
      <c r="U183" s="115"/>
      <c r="V183" s="115"/>
      <c r="W183" s="115"/>
      <c r="X183" s="115"/>
      <c r="Y183" s="115"/>
      <c r="Z183" s="115"/>
      <c r="AA183" s="115"/>
    </row>
    <row r="184" spans="12:27" s="121" customFormat="1" hidden="1" x14ac:dyDescent="0.2">
      <c r="L184" s="115"/>
      <c r="M184" s="115"/>
      <c r="N184" s="115"/>
      <c r="O184" s="115"/>
      <c r="P184" s="115"/>
      <c r="Q184" s="115"/>
      <c r="R184" s="115"/>
      <c r="S184" s="115"/>
      <c r="T184" s="115"/>
      <c r="U184" s="115"/>
      <c r="V184" s="115"/>
      <c r="W184" s="115"/>
      <c r="X184" s="115"/>
      <c r="Y184" s="115"/>
      <c r="Z184" s="115"/>
      <c r="AA184" s="115"/>
    </row>
    <row r="185" spans="12:27" s="121" customFormat="1" hidden="1" x14ac:dyDescent="0.2">
      <c r="L185" s="115"/>
      <c r="M185" s="115"/>
      <c r="N185" s="115"/>
      <c r="O185" s="115"/>
      <c r="P185" s="115"/>
      <c r="Q185" s="115"/>
      <c r="R185" s="115"/>
      <c r="S185" s="115"/>
      <c r="T185" s="115"/>
      <c r="U185" s="115"/>
      <c r="V185" s="115"/>
      <c r="W185" s="115"/>
      <c r="X185" s="115"/>
      <c r="Y185" s="115"/>
      <c r="Z185" s="115"/>
      <c r="AA185" s="115"/>
    </row>
    <row r="186" spans="12:27" s="121" customFormat="1" hidden="1" x14ac:dyDescent="0.2">
      <c r="L186" s="115"/>
      <c r="M186" s="115"/>
      <c r="N186" s="115"/>
      <c r="O186" s="115"/>
      <c r="P186" s="115"/>
      <c r="Q186" s="115"/>
      <c r="R186" s="115"/>
      <c r="S186" s="115"/>
      <c r="T186" s="115"/>
      <c r="U186" s="115"/>
      <c r="V186" s="115"/>
      <c r="W186" s="115"/>
      <c r="X186" s="115"/>
      <c r="Y186" s="115"/>
      <c r="Z186" s="115"/>
      <c r="AA186" s="115"/>
    </row>
    <row r="187" spans="12:27" s="121" customFormat="1" hidden="1" x14ac:dyDescent="0.2">
      <c r="L187" s="115"/>
      <c r="M187" s="115"/>
      <c r="N187" s="115"/>
      <c r="O187" s="115"/>
      <c r="P187" s="115"/>
      <c r="Q187" s="115"/>
      <c r="R187" s="115"/>
      <c r="S187" s="115"/>
      <c r="T187" s="115"/>
      <c r="U187" s="115"/>
      <c r="V187" s="115"/>
      <c r="W187" s="115"/>
      <c r="X187" s="115"/>
      <c r="Y187" s="115"/>
      <c r="Z187" s="115"/>
      <c r="AA187" s="115"/>
    </row>
    <row r="188" spans="12:27" s="121" customFormat="1" hidden="1" x14ac:dyDescent="0.2">
      <c r="L188" s="115"/>
      <c r="M188" s="115"/>
      <c r="N188" s="115"/>
      <c r="O188" s="115"/>
      <c r="P188" s="115"/>
      <c r="Q188" s="115"/>
      <c r="R188" s="115"/>
      <c r="S188" s="115"/>
      <c r="T188" s="115"/>
      <c r="U188" s="115"/>
      <c r="V188" s="115"/>
      <c r="W188" s="115"/>
      <c r="X188" s="115"/>
      <c r="Y188" s="115"/>
      <c r="Z188" s="115"/>
      <c r="AA188" s="115"/>
    </row>
    <row r="189" spans="12:27" s="121" customFormat="1" hidden="1" x14ac:dyDescent="0.2">
      <c r="L189" s="115"/>
      <c r="M189" s="115"/>
      <c r="N189" s="115"/>
      <c r="O189" s="115"/>
      <c r="P189" s="115"/>
      <c r="Q189" s="115"/>
      <c r="R189" s="115"/>
      <c r="S189" s="115"/>
      <c r="T189" s="115"/>
      <c r="U189" s="115"/>
      <c r="V189" s="115"/>
      <c r="W189" s="115"/>
      <c r="X189" s="115"/>
      <c r="Y189" s="115"/>
      <c r="Z189" s="115"/>
      <c r="AA189" s="115"/>
    </row>
    <row r="190" spans="12:27" s="121" customFormat="1" hidden="1" x14ac:dyDescent="0.2">
      <c r="L190" s="115"/>
      <c r="M190" s="115"/>
      <c r="N190" s="115"/>
      <c r="O190" s="115"/>
      <c r="P190" s="115"/>
      <c r="Q190" s="115"/>
      <c r="R190" s="115"/>
      <c r="S190" s="115"/>
      <c r="T190" s="115"/>
      <c r="U190" s="115"/>
      <c r="V190" s="115"/>
      <c r="W190" s="115"/>
      <c r="X190" s="115"/>
      <c r="Y190" s="115"/>
      <c r="Z190" s="115"/>
      <c r="AA190" s="115"/>
    </row>
    <row r="191" spans="12:27" s="121" customFormat="1" hidden="1" x14ac:dyDescent="0.2">
      <c r="L191" s="115"/>
      <c r="M191" s="115"/>
      <c r="N191" s="115"/>
      <c r="O191" s="115"/>
      <c r="P191" s="115"/>
      <c r="Q191" s="115"/>
      <c r="R191" s="115"/>
      <c r="S191" s="115"/>
      <c r="T191" s="115"/>
      <c r="U191" s="115"/>
      <c r="V191" s="115"/>
      <c r="W191" s="115"/>
      <c r="X191" s="115"/>
      <c r="Y191" s="115"/>
      <c r="Z191" s="115"/>
      <c r="AA191" s="115"/>
    </row>
    <row r="192" spans="12:27" s="121" customFormat="1" hidden="1" x14ac:dyDescent="0.2">
      <c r="L192" s="115"/>
      <c r="M192" s="115"/>
      <c r="N192" s="115"/>
      <c r="O192" s="115"/>
      <c r="P192" s="115"/>
      <c r="Q192" s="115"/>
      <c r="R192" s="115"/>
      <c r="S192" s="115"/>
      <c r="T192" s="115"/>
      <c r="U192" s="115"/>
      <c r="V192" s="115"/>
      <c r="W192" s="115"/>
      <c r="X192" s="115"/>
      <c r="Y192" s="115"/>
      <c r="Z192" s="115"/>
      <c r="AA192" s="115"/>
    </row>
    <row r="193" spans="12:27" s="121" customFormat="1" hidden="1" x14ac:dyDescent="0.2">
      <c r="L193" s="115"/>
      <c r="M193" s="115"/>
      <c r="N193" s="115"/>
      <c r="O193" s="115"/>
      <c r="P193" s="115"/>
      <c r="Q193" s="115"/>
      <c r="R193" s="115"/>
      <c r="S193" s="115"/>
      <c r="T193" s="115"/>
      <c r="U193" s="115"/>
      <c r="V193" s="115"/>
      <c r="W193" s="115"/>
      <c r="X193" s="115"/>
      <c r="Y193" s="115"/>
      <c r="Z193" s="115"/>
      <c r="AA193" s="115"/>
    </row>
    <row r="194" spans="12:27" s="121" customFormat="1" hidden="1" x14ac:dyDescent="0.2">
      <c r="L194" s="115"/>
      <c r="M194" s="115"/>
      <c r="N194" s="115"/>
      <c r="O194" s="115"/>
      <c r="P194" s="115"/>
      <c r="Q194" s="115"/>
      <c r="R194" s="115"/>
      <c r="S194" s="115"/>
      <c r="T194" s="115"/>
      <c r="U194" s="115"/>
      <c r="V194" s="115"/>
      <c r="W194" s="115"/>
      <c r="X194" s="115"/>
      <c r="Y194" s="115"/>
      <c r="Z194" s="115"/>
      <c r="AA194" s="115"/>
    </row>
    <row r="195" spans="12:27" s="121" customFormat="1" hidden="1" x14ac:dyDescent="0.2">
      <c r="L195" s="115"/>
      <c r="M195" s="115"/>
      <c r="N195" s="115"/>
      <c r="O195" s="115"/>
      <c r="P195" s="115"/>
      <c r="Q195" s="115"/>
      <c r="R195" s="115"/>
      <c r="S195" s="115"/>
      <c r="T195" s="115"/>
      <c r="U195" s="115"/>
      <c r="V195" s="115"/>
      <c r="W195" s="115"/>
      <c r="X195" s="115"/>
      <c r="Y195" s="115"/>
      <c r="Z195" s="115"/>
      <c r="AA195" s="115"/>
    </row>
    <row r="196" spans="12:27" s="121" customFormat="1" hidden="1" x14ac:dyDescent="0.2">
      <c r="L196" s="115"/>
      <c r="M196" s="115"/>
      <c r="N196" s="115"/>
      <c r="O196" s="115"/>
      <c r="P196" s="115"/>
      <c r="Q196" s="115"/>
      <c r="R196" s="115"/>
      <c r="S196" s="115"/>
      <c r="T196" s="115"/>
      <c r="U196" s="115"/>
      <c r="V196" s="115"/>
      <c r="W196" s="115"/>
      <c r="X196" s="115"/>
      <c r="Y196" s="115"/>
      <c r="Z196" s="115"/>
      <c r="AA196" s="115"/>
    </row>
    <row r="197" spans="12:27" s="121" customFormat="1" hidden="1" x14ac:dyDescent="0.2">
      <c r="L197" s="115"/>
      <c r="M197" s="115"/>
      <c r="N197" s="115"/>
      <c r="O197" s="115"/>
      <c r="P197" s="115"/>
      <c r="Q197" s="115"/>
      <c r="R197" s="115"/>
      <c r="S197" s="115"/>
      <c r="T197" s="115"/>
      <c r="U197" s="115"/>
      <c r="V197" s="115"/>
      <c r="W197" s="115"/>
      <c r="X197" s="115"/>
      <c r="Y197" s="115"/>
      <c r="Z197" s="115"/>
      <c r="AA197" s="115"/>
    </row>
    <row r="198" spans="12:27" s="121" customFormat="1" hidden="1" x14ac:dyDescent="0.2">
      <c r="L198" s="115"/>
      <c r="M198" s="115"/>
      <c r="N198" s="115"/>
      <c r="O198" s="115"/>
      <c r="P198" s="115"/>
      <c r="Q198" s="115"/>
      <c r="R198" s="115"/>
      <c r="S198" s="115"/>
      <c r="T198" s="115"/>
      <c r="U198" s="115"/>
      <c r="V198" s="115"/>
      <c r="W198" s="115"/>
      <c r="X198" s="115"/>
      <c r="Y198" s="115"/>
      <c r="Z198" s="115"/>
      <c r="AA198" s="115"/>
    </row>
    <row r="199" spans="12:27" s="121" customFormat="1" hidden="1" x14ac:dyDescent="0.2">
      <c r="L199" s="115"/>
      <c r="M199" s="115"/>
      <c r="N199" s="115"/>
      <c r="O199" s="115"/>
      <c r="P199" s="115"/>
      <c r="Q199" s="115"/>
      <c r="R199" s="115"/>
      <c r="S199" s="115"/>
      <c r="T199" s="115"/>
      <c r="U199" s="115"/>
      <c r="V199" s="115"/>
      <c r="W199" s="115"/>
      <c r="X199" s="115"/>
      <c r="Y199" s="115"/>
      <c r="Z199" s="115"/>
      <c r="AA199" s="115"/>
    </row>
    <row r="200" spans="12:27" s="121" customFormat="1" hidden="1" x14ac:dyDescent="0.2">
      <c r="L200" s="115"/>
      <c r="M200" s="115"/>
      <c r="N200" s="115"/>
      <c r="O200" s="115"/>
      <c r="P200" s="115"/>
      <c r="Q200" s="115"/>
      <c r="R200" s="115"/>
      <c r="S200" s="115"/>
      <c r="T200" s="115"/>
      <c r="U200" s="115"/>
      <c r="V200" s="115"/>
      <c r="W200" s="115"/>
      <c r="X200" s="115"/>
      <c r="Y200" s="115"/>
      <c r="Z200" s="115"/>
      <c r="AA200" s="115"/>
    </row>
    <row r="201" spans="12:27" s="121" customFormat="1" hidden="1" x14ac:dyDescent="0.2">
      <c r="L201" s="115"/>
      <c r="M201" s="115"/>
      <c r="N201" s="115"/>
      <c r="O201" s="115"/>
      <c r="P201" s="115"/>
      <c r="Q201" s="115"/>
      <c r="R201" s="115"/>
      <c r="S201" s="115"/>
      <c r="T201" s="115"/>
      <c r="U201" s="115"/>
      <c r="V201" s="115"/>
      <c r="W201" s="115"/>
      <c r="X201" s="115"/>
      <c r="Y201" s="115"/>
      <c r="Z201" s="115"/>
      <c r="AA201" s="115"/>
    </row>
    <row r="202" spans="12:27" s="121" customFormat="1" hidden="1" x14ac:dyDescent="0.2">
      <c r="L202" s="115"/>
      <c r="M202" s="115"/>
      <c r="N202" s="115"/>
      <c r="O202" s="115"/>
      <c r="P202" s="115"/>
      <c r="Q202" s="115"/>
      <c r="R202" s="115"/>
      <c r="S202" s="115"/>
      <c r="T202" s="115"/>
      <c r="U202" s="115"/>
      <c r="V202" s="115"/>
      <c r="W202" s="115"/>
      <c r="X202" s="115"/>
      <c r="Y202" s="115"/>
      <c r="Z202" s="115"/>
      <c r="AA202" s="115"/>
    </row>
    <row r="203" spans="12:27" s="121" customFormat="1" hidden="1" x14ac:dyDescent="0.2">
      <c r="L203" s="115"/>
      <c r="M203" s="115"/>
      <c r="N203" s="115"/>
      <c r="O203" s="115"/>
      <c r="P203" s="115"/>
      <c r="Q203" s="115"/>
      <c r="R203" s="115"/>
      <c r="S203" s="115"/>
      <c r="T203" s="115"/>
      <c r="U203" s="115"/>
      <c r="V203" s="115"/>
      <c r="W203" s="115"/>
      <c r="X203" s="115"/>
      <c r="Y203" s="115"/>
      <c r="Z203" s="115"/>
      <c r="AA203" s="115"/>
    </row>
    <row r="204" spans="12:27" s="121" customFormat="1" hidden="1" x14ac:dyDescent="0.2">
      <c r="L204" s="115"/>
      <c r="M204" s="115"/>
      <c r="N204" s="115"/>
      <c r="O204" s="115"/>
      <c r="P204" s="115"/>
      <c r="Q204" s="115"/>
      <c r="R204" s="115"/>
      <c r="S204" s="115"/>
      <c r="T204" s="115"/>
      <c r="U204" s="115"/>
      <c r="V204" s="115"/>
      <c r="W204" s="115"/>
      <c r="X204" s="115"/>
      <c r="Y204" s="115"/>
      <c r="Z204" s="115"/>
      <c r="AA204" s="115"/>
    </row>
    <row r="205" spans="12:27" s="121" customFormat="1" hidden="1" x14ac:dyDescent="0.2">
      <c r="L205" s="115"/>
      <c r="M205" s="115"/>
      <c r="N205" s="115"/>
      <c r="O205" s="115"/>
      <c r="P205" s="115"/>
      <c r="Q205" s="115"/>
      <c r="R205" s="115"/>
      <c r="S205" s="115"/>
      <c r="T205" s="115"/>
      <c r="U205" s="115"/>
      <c r="V205" s="115"/>
      <c r="W205" s="115"/>
      <c r="X205" s="115"/>
      <c r="Y205" s="115"/>
      <c r="Z205" s="115"/>
      <c r="AA205" s="115"/>
    </row>
    <row r="206" spans="12:27" s="121" customFormat="1" hidden="1" x14ac:dyDescent="0.2">
      <c r="L206" s="115"/>
      <c r="M206" s="115"/>
      <c r="N206" s="115"/>
      <c r="O206" s="115"/>
      <c r="P206" s="115"/>
      <c r="Q206" s="115"/>
      <c r="R206" s="115"/>
      <c r="S206" s="115"/>
      <c r="T206" s="115"/>
      <c r="U206" s="115"/>
      <c r="V206" s="115"/>
      <c r="W206" s="115"/>
      <c r="X206" s="115"/>
      <c r="Y206" s="115"/>
      <c r="Z206" s="115"/>
      <c r="AA206" s="115"/>
    </row>
    <row r="207" spans="12:27" s="121" customFormat="1" hidden="1" x14ac:dyDescent="0.2">
      <c r="L207" s="115"/>
      <c r="M207" s="115"/>
      <c r="N207" s="115"/>
      <c r="O207" s="115"/>
      <c r="P207" s="115"/>
      <c r="Q207" s="115"/>
      <c r="R207" s="115"/>
      <c r="S207" s="115"/>
      <c r="T207" s="115"/>
      <c r="U207" s="115"/>
      <c r="V207" s="115"/>
      <c r="W207" s="115"/>
      <c r="X207" s="115"/>
      <c r="Y207" s="115"/>
      <c r="Z207" s="115"/>
      <c r="AA207" s="115"/>
    </row>
    <row r="208" spans="12:27" s="121" customFormat="1" hidden="1" x14ac:dyDescent="0.2">
      <c r="L208" s="115"/>
      <c r="M208" s="115"/>
      <c r="N208" s="115"/>
      <c r="O208" s="115"/>
      <c r="P208" s="115"/>
      <c r="Q208" s="115"/>
      <c r="R208" s="115"/>
      <c r="S208" s="115"/>
      <c r="T208" s="115"/>
      <c r="U208" s="115"/>
      <c r="V208" s="115"/>
      <c r="W208" s="115"/>
      <c r="X208" s="115"/>
      <c r="Y208" s="115"/>
      <c r="Z208" s="115"/>
      <c r="AA208" s="115"/>
    </row>
    <row r="209" spans="12:27" s="121" customFormat="1" hidden="1" x14ac:dyDescent="0.2">
      <c r="L209" s="115"/>
      <c r="M209" s="115"/>
      <c r="N209" s="115"/>
      <c r="O209" s="115"/>
      <c r="P209" s="115"/>
      <c r="Q209" s="115"/>
      <c r="R209" s="115"/>
      <c r="S209" s="115"/>
      <c r="T209" s="115"/>
      <c r="U209" s="115"/>
      <c r="V209" s="115"/>
      <c r="W209" s="115"/>
      <c r="X209" s="115"/>
      <c r="Y209" s="115"/>
      <c r="Z209" s="115"/>
      <c r="AA209" s="115"/>
    </row>
    <row r="210" spans="12:27" s="121" customFormat="1" hidden="1" x14ac:dyDescent="0.2">
      <c r="L210" s="115"/>
      <c r="M210" s="115"/>
      <c r="N210" s="115"/>
      <c r="O210" s="115"/>
      <c r="P210" s="115"/>
      <c r="Q210" s="115"/>
      <c r="R210" s="115"/>
      <c r="S210" s="115"/>
      <c r="T210" s="115"/>
      <c r="U210" s="115"/>
      <c r="V210" s="115"/>
      <c r="W210" s="115"/>
      <c r="X210" s="115"/>
      <c r="Y210" s="115"/>
      <c r="Z210" s="115"/>
      <c r="AA210" s="115"/>
    </row>
    <row r="211" spans="12:27" s="121" customFormat="1" hidden="1" x14ac:dyDescent="0.2">
      <c r="L211" s="115"/>
      <c r="M211" s="115"/>
      <c r="N211" s="115"/>
      <c r="O211" s="115"/>
      <c r="P211" s="115"/>
      <c r="Q211" s="115"/>
      <c r="R211" s="115"/>
      <c r="S211" s="115"/>
      <c r="T211" s="115"/>
      <c r="U211" s="115"/>
      <c r="V211" s="115"/>
      <c r="W211" s="115"/>
      <c r="X211" s="115"/>
      <c r="Y211" s="115"/>
      <c r="Z211" s="115"/>
      <c r="AA211" s="115"/>
    </row>
    <row r="212" spans="12:27" s="121" customFormat="1" hidden="1" x14ac:dyDescent="0.2">
      <c r="L212" s="115"/>
      <c r="M212" s="115"/>
      <c r="N212" s="115"/>
      <c r="O212" s="115"/>
      <c r="P212" s="115"/>
      <c r="Q212" s="115"/>
      <c r="R212" s="115"/>
      <c r="S212" s="115"/>
      <c r="T212" s="115"/>
      <c r="U212" s="115"/>
      <c r="V212" s="115"/>
      <c r="W212" s="115"/>
      <c r="X212" s="115"/>
      <c r="Y212" s="115"/>
      <c r="Z212" s="115"/>
      <c r="AA212" s="115"/>
    </row>
    <row r="213" spans="12:27" s="121" customFormat="1" hidden="1" x14ac:dyDescent="0.2">
      <c r="L213" s="115"/>
      <c r="M213" s="115"/>
      <c r="N213" s="115"/>
      <c r="O213" s="115"/>
      <c r="P213" s="115"/>
      <c r="Q213" s="115"/>
      <c r="R213" s="115"/>
      <c r="S213" s="115"/>
      <c r="T213" s="115"/>
      <c r="U213" s="115"/>
      <c r="V213" s="115"/>
      <c r="W213" s="115"/>
      <c r="X213" s="115"/>
      <c r="Y213" s="115"/>
      <c r="Z213" s="115"/>
      <c r="AA213" s="115"/>
    </row>
    <row r="214" spans="12:27" s="121" customFormat="1" hidden="1" x14ac:dyDescent="0.2">
      <c r="L214" s="115"/>
      <c r="M214" s="115"/>
      <c r="N214" s="115"/>
      <c r="O214" s="115"/>
      <c r="P214" s="115"/>
      <c r="Q214" s="115"/>
      <c r="R214" s="115"/>
      <c r="S214" s="115"/>
      <c r="T214" s="115"/>
      <c r="U214" s="115"/>
      <c r="V214" s="115"/>
      <c r="W214" s="115"/>
      <c r="X214" s="115"/>
      <c r="Y214" s="115"/>
      <c r="Z214" s="115"/>
      <c r="AA214" s="115"/>
    </row>
    <row r="215" spans="12:27" s="121" customFormat="1" hidden="1" x14ac:dyDescent="0.2">
      <c r="L215" s="115"/>
      <c r="M215" s="115"/>
      <c r="N215" s="115"/>
      <c r="O215" s="115"/>
      <c r="P215" s="115"/>
      <c r="Q215" s="115"/>
      <c r="R215" s="115"/>
      <c r="S215" s="115"/>
      <c r="T215" s="115"/>
      <c r="U215" s="115"/>
      <c r="V215" s="115"/>
      <c r="W215" s="115"/>
      <c r="X215" s="115"/>
      <c r="Y215" s="115"/>
      <c r="Z215" s="115"/>
      <c r="AA215" s="115"/>
    </row>
    <row r="216" spans="12:27" s="121" customFormat="1" hidden="1" x14ac:dyDescent="0.2">
      <c r="L216" s="115"/>
      <c r="M216" s="115"/>
      <c r="N216" s="115"/>
      <c r="O216" s="115"/>
      <c r="P216" s="115"/>
      <c r="Q216" s="115"/>
      <c r="R216" s="115"/>
      <c r="S216" s="115"/>
      <c r="T216" s="115"/>
      <c r="U216" s="115"/>
      <c r="V216" s="115"/>
      <c r="W216" s="115"/>
      <c r="X216" s="115"/>
      <c r="Y216" s="115"/>
      <c r="Z216" s="115"/>
      <c r="AA216" s="115"/>
    </row>
    <row r="217" spans="12:27" s="121" customFormat="1" hidden="1" x14ac:dyDescent="0.2">
      <c r="L217" s="115"/>
      <c r="M217" s="115"/>
      <c r="N217" s="115"/>
      <c r="O217" s="115"/>
      <c r="P217" s="115"/>
      <c r="Q217" s="115"/>
      <c r="R217" s="115"/>
      <c r="S217" s="115"/>
      <c r="T217" s="115"/>
      <c r="U217" s="115"/>
      <c r="V217" s="115"/>
      <c r="W217" s="115"/>
      <c r="X217" s="115"/>
      <c r="Y217" s="115"/>
      <c r="Z217" s="115"/>
      <c r="AA217" s="115"/>
    </row>
    <row r="218" spans="12:27" s="121" customFormat="1" hidden="1" x14ac:dyDescent="0.2">
      <c r="L218" s="115"/>
      <c r="M218" s="115"/>
      <c r="N218" s="115"/>
      <c r="O218" s="115"/>
      <c r="P218" s="115"/>
      <c r="Q218" s="115"/>
      <c r="R218" s="115"/>
      <c r="S218" s="115"/>
      <c r="T218" s="115"/>
      <c r="U218" s="115"/>
      <c r="V218" s="115"/>
      <c r="W218" s="115"/>
      <c r="X218" s="115"/>
      <c r="Y218" s="115"/>
      <c r="Z218" s="115"/>
      <c r="AA218" s="115"/>
    </row>
    <row r="219" spans="12:27" s="121" customFormat="1" hidden="1" x14ac:dyDescent="0.2">
      <c r="L219" s="115"/>
      <c r="M219" s="115"/>
      <c r="N219" s="115"/>
      <c r="O219" s="115"/>
      <c r="P219" s="115"/>
      <c r="Q219" s="115"/>
      <c r="R219" s="115"/>
      <c r="S219" s="115"/>
      <c r="T219" s="115"/>
      <c r="U219" s="115"/>
      <c r="V219" s="115"/>
      <c r="W219" s="115"/>
      <c r="X219" s="115"/>
      <c r="Y219" s="115"/>
      <c r="Z219" s="115"/>
      <c r="AA219" s="115"/>
    </row>
    <row r="220" spans="12:27" s="121" customFormat="1" hidden="1" x14ac:dyDescent="0.2">
      <c r="L220" s="115"/>
      <c r="M220" s="115"/>
      <c r="N220" s="115"/>
      <c r="O220" s="115"/>
      <c r="P220" s="115"/>
      <c r="Q220" s="115"/>
      <c r="R220" s="115"/>
      <c r="S220" s="115"/>
      <c r="T220" s="115"/>
      <c r="U220" s="115"/>
      <c r="V220" s="115"/>
      <c r="W220" s="115"/>
      <c r="X220" s="115"/>
      <c r="Y220" s="115"/>
      <c r="Z220" s="115"/>
      <c r="AA220" s="115"/>
    </row>
    <row r="221" spans="12:27" s="121" customFormat="1" hidden="1" x14ac:dyDescent="0.2">
      <c r="L221" s="115"/>
      <c r="M221" s="115"/>
      <c r="N221" s="115"/>
      <c r="O221" s="115"/>
      <c r="P221" s="115"/>
      <c r="Q221" s="115"/>
      <c r="R221" s="115"/>
      <c r="S221" s="115"/>
      <c r="T221" s="115"/>
      <c r="U221" s="115"/>
      <c r="V221" s="115"/>
      <c r="W221" s="115"/>
      <c r="X221" s="115"/>
      <c r="Y221" s="115"/>
      <c r="Z221" s="115"/>
      <c r="AA221" s="115"/>
    </row>
    <row r="222" spans="12:27" s="121" customFormat="1" hidden="1" x14ac:dyDescent="0.2">
      <c r="L222" s="115"/>
      <c r="M222" s="115"/>
      <c r="N222" s="115"/>
      <c r="O222" s="115"/>
      <c r="P222" s="115"/>
      <c r="Q222" s="115"/>
      <c r="R222" s="115"/>
      <c r="S222" s="115"/>
      <c r="T222" s="115"/>
      <c r="U222" s="115"/>
      <c r="V222" s="115"/>
      <c r="W222" s="115"/>
      <c r="X222" s="115"/>
      <c r="Y222" s="115"/>
      <c r="Z222" s="115"/>
      <c r="AA222" s="115"/>
    </row>
    <row r="223" spans="12:27" s="121" customFormat="1" hidden="1" x14ac:dyDescent="0.2">
      <c r="L223" s="115"/>
      <c r="M223" s="115"/>
      <c r="N223" s="115"/>
      <c r="O223" s="115"/>
      <c r="P223" s="115"/>
      <c r="Q223" s="115"/>
      <c r="R223" s="115"/>
      <c r="S223" s="115"/>
      <c r="T223" s="115"/>
      <c r="U223" s="115"/>
      <c r="V223" s="115"/>
      <c r="W223" s="115"/>
      <c r="X223" s="115"/>
      <c r="Y223" s="115"/>
      <c r="Z223" s="115"/>
      <c r="AA223" s="115"/>
    </row>
    <row r="224" spans="12:27" s="121" customFormat="1" hidden="1" x14ac:dyDescent="0.2">
      <c r="L224" s="115"/>
      <c r="M224" s="115"/>
      <c r="N224" s="115"/>
      <c r="O224" s="115"/>
      <c r="P224" s="115"/>
      <c r="Q224" s="115"/>
      <c r="R224" s="115"/>
      <c r="S224" s="115"/>
      <c r="T224" s="115"/>
      <c r="U224" s="115"/>
      <c r="V224" s="115"/>
      <c r="W224" s="115"/>
      <c r="X224" s="115"/>
      <c r="Y224" s="115"/>
      <c r="Z224" s="115"/>
      <c r="AA224" s="115"/>
    </row>
    <row r="225" spans="12:27" s="121" customFormat="1" hidden="1" x14ac:dyDescent="0.2">
      <c r="L225" s="115"/>
      <c r="M225" s="115"/>
      <c r="N225" s="115"/>
      <c r="O225" s="115"/>
      <c r="P225" s="115"/>
      <c r="Q225" s="115"/>
      <c r="R225" s="115"/>
      <c r="S225" s="115"/>
      <c r="T225" s="115"/>
      <c r="U225" s="115"/>
      <c r="V225" s="115"/>
      <c r="W225" s="115"/>
      <c r="X225" s="115"/>
      <c r="Y225" s="115"/>
      <c r="Z225" s="115"/>
      <c r="AA225" s="115"/>
    </row>
    <row r="226" spans="12:27" s="121" customFormat="1" hidden="1" x14ac:dyDescent="0.2">
      <c r="L226" s="115"/>
      <c r="M226" s="115"/>
      <c r="N226" s="115"/>
      <c r="O226" s="115"/>
      <c r="P226" s="115"/>
      <c r="Q226" s="115"/>
      <c r="R226" s="115"/>
      <c r="S226" s="115"/>
      <c r="T226" s="115"/>
      <c r="U226" s="115"/>
      <c r="V226" s="115"/>
      <c r="W226" s="115"/>
      <c r="X226" s="115"/>
      <c r="Y226" s="115"/>
      <c r="Z226" s="115"/>
      <c r="AA226" s="115"/>
    </row>
    <row r="227" spans="12:27" s="121" customFormat="1" hidden="1" x14ac:dyDescent="0.2">
      <c r="L227" s="115"/>
      <c r="M227" s="115"/>
      <c r="N227" s="115"/>
      <c r="O227" s="115"/>
      <c r="P227" s="115"/>
      <c r="Q227" s="115"/>
      <c r="R227" s="115"/>
      <c r="S227" s="115"/>
      <c r="T227" s="115"/>
      <c r="U227" s="115"/>
      <c r="V227" s="115"/>
      <c r="W227" s="115"/>
      <c r="X227" s="115"/>
      <c r="Y227" s="115"/>
      <c r="Z227" s="115"/>
      <c r="AA227" s="115"/>
    </row>
    <row r="228" spans="12:27" s="121" customFormat="1" hidden="1" x14ac:dyDescent="0.2">
      <c r="L228" s="115"/>
      <c r="M228" s="115"/>
      <c r="N228" s="115"/>
      <c r="O228" s="115"/>
      <c r="P228" s="115"/>
      <c r="Q228" s="115"/>
      <c r="R228" s="115"/>
      <c r="S228" s="115"/>
      <c r="T228" s="115"/>
      <c r="U228" s="115"/>
      <c r="V228" s="115"/>
      <c r="W228" s="115"/>
      <c r="X228" s="115"/>
      <c r="Y228" s="115"/>
      <c r="Z228" s="115"/>
      <c r="AA228" s="115"/>
    </row>
    <row r="229" spans="12:27" s="121" customFormat="1" hidden="1" x14ac:dyDescent="0.2">
      <c r="L229" s="115"/>
      <c r="M229" s="115"/>
      <c r="N229" s="115"/>
      <c r="O229" s="115"/>
      <c r="P229" s="115"/>
      <c r="Q229" s="115"/>
      <c r="R229" s="115"/>
      <c r="S229" s="115"/>
      <c r="T229" s="115"/>
      <c r="U229" s="115"/>
      <c r="V229" s="115"/>
      <c r="W229" s="115"/>
      <c r="X229" s="115"/>
      <c r="Y229" s="115"/>
      <c r="Z229" s="115"/>
      <c r="AA229" s="115"/>
    </row>
    <row r="230" spans="12:27" s="121" customFormat="1" hidden="1" x14ac:dyDescent="0.2">
      <c r="L230" s="115"/>
      <c r="M230" s="115"/>
      <c r="N230" s="115"/>
      <c r="O230" s="115"/>
      <c r="P230" s="115"/>
      <c r="Q230" s="115"/>
      <c r="R230" s="115"/>
      <c r="S230" s="115"/>
      <c r="T230" s="115"/>
      <c r="U230" s="115"/>
      <c r="V230" s="115"/>
      <c r="W230" s="115"/>
      <c r="X230" s="115"/>
      <c r="Y230" s="115"/>
      <c r="Z230" s="115"/>
      <c r="AA230" s="115"/>
    </row>
    <row r="231" spans="12:27" s="121" customFormat="1" hidden="1" x14ac:dyDescent="0.2">
      <c r="L231" s="115"/>
      <c r="M231" s="115"/>
      <c r="N231" s="115"/>
      <c r="O231" s="115"/>
      <c r="P231" s="115"/>
      <c r="Q231" s="115"/>
      <c r="R231" s="115"/>
      <c r="S231" s="115"/>
      <c r="T231" s="115"/>
      <c r="U231" s="115"/>
      <c r="V231" s="115"/>
      <c r="W231" s="115"/>
      <c r="X231" s="115"/>
      <c r="Y231" s="115"/>
      <c r="Z231" s="115"/>
      <c r="AA231" s="115"/>
    </row>
    <row r="232" spans="12:27" s="121" customFormat="1" hidden="1" x14ac:dyDescent="0.2">
      <c r="L232" s="115"/>
      <c r="M232" s="115"/>
      <c r="N232" s="115"/>
      <c r="O232" s="115"/>
      <c r="P232" s="115"/>
      <c r="Q232" s="115"/>
      <c r="R232" s="115"/>
      <c r="S232" s="115"/>
      <c r="T232" s="115"/>
      <c r="U232" s="115"/>
      <c r="V232" s="115"/>
      <c r="W232" s="115"/>
      <c r="X232" s="115"/>
      <c r="Y232" s="115"/>
      <c r="Z232" s="115"/>
      <c r="AA232" s="115"/>
    </row>
    <row r="233" spans="12:27" s="121" customFormat="1" hidden="1" x14ac:dyDescent="0.2">
      <c r="L233" s="115"/>
      <c r="M233" s="115"/>
      <c r="N233" s="115"/>
      <c r="O233" s="115"/>
      <c r="P233" s="115"/>
      <c r="Q233" s="115"/>
      <c r="R233" s="115"/>
      <c r="S233" s="115"/>
      <c r="T233" s="115"/>
      <c r="U233" s="115"/>
      <c r="V233" s="115"/>
      <c r="W233" s="115"/>
      <c r="X233" s="115"/>
      <c r="Y233" s="115"/>
      <c r="Z233" s="115"/>
      <c r="AA233" s="115"/>
    </row>
    <row r="234" spans="12:27" s="121" customFormat="1" hidden="1" x14ac:dyDescent="0.2">
      <c r="L234" s="115"/>
      <c r="M234" s="115"/>
      <c r="N234" s="115"/>
      <c r="O234" s="115"/>
      <c r="P234" s="115"/>
      <c r="Q234" s="115"/>
      <c r="R234" s="115"/>
      <c r="S234" s="115"/>
      <c r="T234" s="115"/>
      <c r="U234" s="115"/>
      <c r="V234" s="115"/>
      <c r="W234" s="115"/>
      <c r="X234" s="115"/>
      <c r="Y234" s="115"/>
      <c r="Z234" s="115"/>
      <c r="AA234" s="115"/>
    </row>
    <row r="235" spans="12:27" s="121" customFormat="1" hidden="1" x14ac:dyDescent="0.2">
      <c r="L235" s="115"/>
      <c r="M235" s="115"/>
      <c r="N235" s="115"/>
      <c r="O235" s="115"/>
      <c r="P235" s="115"/>
      <c r="Q235" s="115"/>
      <c r="R235" s="115"/>
      <c r="S235" s="115"/>
      <c r="T235" s="115"/>
      <c r="U235" s="115"/>
      <c r="V235" s="115"/>
      <c r="W235" s="115"/>
      <c r="X235" s="115"/>
      <c r="Y235" s="115"/>
      <c r="Z235" s="115"/>
      <c r="AA235" s="115"/>
    </row>
    <row r="236" spans="12:27" s="121" customFormat="1" hidden="1" x14ac:dyDescent="0.2">
      <c r="L236" s="115"/>
      <c r="M236" s="115"/>
      <c r="N236" s="115"/>
      <c r="O236" s="115"/>
      <c r="P236" s="115"/>
      <c r="Q236" s="115"/>
      <c r="R236" s="115"/>
      <c r="S236" s="115"/>
      <c r="T236" s="115"/>
      <c r="U236" s="115"/>
      <c r="V236" s="115"/>
      <c r="W236" s="115"/>
      <c r="X236" s="115"/>
      <c r="Y236" s="115"/>
      <c r="Z236" s="115"/>
      <c r="AA236" s="115"/>
    </row>
    <row r="237" spans="12:27" s="121" customFormat="1" hidden="1" x14ac:dyDescent="0.2">
      <c r="L237" s="115"/>
      <c r="M237" s="115"/>
      <c r="N237" s="115"/>
      <c r="O237" s="115"/>
      <c r="P237" s="115"/>
      <c r="Q237" s="115"/>
      <c r="R237" s="115"/>
      <c r="S237" s="115"/>
      <c r="T237" s="115"/>
      <c r="U237" s="115"/>
      <c r="V237" s="115"/>
      <c r="W237" s="115"/>
      <c r="X237" s="115"/>
      <c r="Y237" s="115"/>
      <c r="Z237" s="115"/>
      <c r="AA237" s="115"/>
    </row>
    <row r="238" spans="12:27" s="121" customFormat="1" hidden="1" x14ac:dyDescent="0.2">
      <c r="L238" s="115"/>
      <c r="M238" s="115"/>
      <c r="N238" s="115"/>
      <c r="O238" s="115"/>
      <c r="P238" s="115"/>
      <c r="Q238" s="115"/>
      <c r="R238" s="115"/>
      <c r="S238" s="115"/>
      <c r="T238" s="115"/>
      <c r="U238" s="115"/>
      <c r="V238" s="115"/>
      <c r="W238" s="115"/>
      <c r="X238" s="115"/>
      <c r="Y238" s="115"/>
      <c r="Z238" s="115"/>
      <c r="AA238" s="115"/>
    </row>
    <row r="239" spans="12:27" s="121" customFormat="1" hidden="1" x14ac:dyDescent="0.2">
      <c r="L239" s="115"/>
      <c r="M239" s="115"/>
      <c r="N239" s="115"/>
      <c r="O239" s="115"/>
      <c r="P239" s="115"/>
      <c r="Q239" s="115"/>
      <c r="R239" s="115"/>
      <c r="S239" s="115"/>
      <c r="T239" s="115"/>
      <c r="U239" s="115"/>
      <c r="V239" s="115"/>
      <c r="W239" s="115"/>
      <c r="X239" s="115"/>
      <c r="Y239" s="115"/>
      <c r="Z239" s="115"/>
      <c r="AA239" s="115"/>
    </row>
    <row r="240" spans="12:27" s="121" customFormat="1" hidden="1" x14ac:dyDescent="0.2">
      <c r="L240" s="115"/>
      <c r="M240" s="115"/>
      <c r="N240" s="115"/>
      <c r="O240" s="115"/>
      <c r="P240" s="115"/>
      <c r="Q240" s="115"/>
      <c r="R240" s="115"/>
      <c r="S240" s="115"/>
      <c r="T240" s="115"/>
      <c r="U240" s="115"/>
      <c r="V240" s="115"/>
      <c r="W240" s="115"/>
      <c r="X240" s="115"/>
      <c r="Y240" s="115"/>
      <c r="Z240" s="115"/>
      <c r="AA240" s="115"/>
    </row>
    <row r="241" spans="12:27" s="121" customFormat="1" hidden="1" x14ac:dyDescent="0.2">
      <c r="L241" s="115"/>
      <c r="M241" s="115"/>
      <c r="N241" s="115"/>
      <c r="O241" s="115"/>
      <c r="P241" s="115"/>
      <c r="Q241" s="115"/>
      <c r="R241" s="115"/>
      <c r="S241" s="115"/>
      <c r="T241" s="115"/>
      <c r="U241" s="115"/>
      <c r="V241" s="115"/>
      <c r="W241" s="115"/>
      <c r="X241" s="115"/>
      <c r="Y241" s="115"/>
      <c r="Z241" s="115"/>
      <c r="AA241" s="115"/>
    </row>
    <row r="242" spans="12:27" s="121" customFormat="1" hidden="1" x14ac:dyDescent="0.2">
      <c r="L242" s="115"/>
      <c r="M242" s="115"/>
      <c r="N242" s="115"/>
      <c r="O242" s="115"/>
      <c r="P242" s="115"/>
      <c r="Q242" s="115"/>
      <c r="R242" s="115"/>
      <c r="S242" s="115"/>
      <c r="T242" s="115"/>
      <c r="U242" s="115"/>
      <c r="V242" s="115"/>
      <c r="W242" s="115"/>
      <c r="X242" s="115"/>
      <c r="Y242" s="115"/>
      <c r="Z242" s="115"/>
      <c r="AA242" s="115"/>
    </row>
    <row r="243" spans="12:27" s="121" customFormat="1" hidden="1" x14ac:dyDescent="0.2">
      <c r="L243" s="115"/>
      <c r="M243" s="115"/>
      <c r="N243" s="115"/>
      <c r="O243" s="115"/>
      <c r="P243" s="115"/>
      <c r="Q243" s="115"/>
      <c r="R243" s="115"/>
      <c r="S243" s="115"/>
      <c r="T243" s="115"/>
      <c r="U243" s="115"/>
      <c r="V243" s="115"/>
      <c r="W243" s="115"/>
      <c r="X243" s="115"/>
      <c r="Y243" s="115"/>
      <c r="Z243" s="115"/>
      <c r="AA243" s="115"/>
    </row>
    <row r="244" spans="12:27" s="121" customFormat="1" hidden="1" x14ac:dyDescent="0.2">
      <c r="L244" s="115"/>
      <c r="M244" s="115"/>
      <c r="N244" s="115"/>
      <c r="O244" s="115"/>
      <c r="P244" s="115"/>
      <c r="Q244" s="115"/>
      <c r="R244" s="115"/>
      <c r="S244" s="115"/>
      <c r="T244" s="115"/>
      <c r="U244" s="115"/>
      <c r="V244" s="115"/>
      <c r="W244" s="115"/>
      <c r="X244" s="115"/>
      <c r="Y244" s="115"/>
      <c r="Z244" s="115"/>
      <c r="AA244" s="115"/>
    </row>
    <row r="245" spans="12:27" s="121" customFormat="1" hidden="1" x14ac:dyDescent="0.2">
      <c r="L245" s="115"/>
      <c r="M245" s="115"/>
      <c r="N245" s="115"/>
      <c r="O245" s="115"/>
      <c r="P245" s="115"/>
      <c r="Q245" s="115"/>
      <c r="R245" s="115"/>
      <c r="S245" s="115"/>
      <c r="T245" s="115"/>
      <c r="U245" s="115"/>
      <c r="V245" s="115"/>
      <c r="W245" s="115"/>
      <c r="X245" s="115"/>
      <c r="Y245" s="115"/>
      <c r="Z245" s="115"/>
      <c r="AA245" s="115"/>
    </row>
    <row r="246" spans="12:27" s="121" customFormat="1" hidden="1" x14ac:dyDescent="0.2">
      <c r="L246" s="115"/>
      <c r="M246" s="115"/>
      <c r="N246" s="115"/>
      <c r="O246" s="115"/>
      <c r="P246" s="115"/>
      <c r="Q246" s="115"/>
      <c r="R246" s="115"/>
      <c r="S246" s="115"/>
      <c r="T246" s="115"/>
      <c r="U246" s="115"/>
      <c r="V246" s="115"/>
      <c r="W246" s="115"/>
      <c r="X246" s="115"/>
      <c r="Y246" s="115"/>
      <c r="Z246" s="115"/>
      <c r="AA246" s="115"/>
    </row>
    <row r="247" spans="12:27" s="121" customFormat="1" hidden="1" x14ac:dyDescent="0.2">
      <c r="L247" s="115"/>
      <c r="M247" s="115"/>
      <c r="N247" s="115"/>
      <c r="O247" s="115"/>
      <c r="P247" s="115"/>
      <c r="Q247" s="115"/>
      <c r="R247" s="115"/>
      <c r="S247" s="115"/>
      <c r="T247" s="115"/>
      <c r="U247" s="115"/>
      <c r="V247" s="115"/>
      <c r="W247" s="115"/>
      <c r="X247" s="115"/>
      <c r="Y247" s="115"/>
      <c r="Z247" s="115"/>
      <c r="AA247" s="115"/>
    </row>
    <row r="248" spans="12:27" s="121" customFormat="1" hidden="1" x14ac:dyDescent="0.2">
      <c r="L248" s="115"/>
      <c r="M248" s="115"/>
      <c r="N248" s="115"/>
      <c r="O248" s="115"/>
      <c r="P248" s="115"/>
      <c r="Q248" s="115"/>
      <c r="R248" s="115"/>
      <c r="S248" s="115"/>
      <c r="T248" s="115"/>
      <c r="U248" s="115"/>
      <c r="V248" s="115"/>
      <c r="W248" s="115"/>
      <c r="X248" s="115"/>
      <c r="Y248" s="115"/>
      <c r="Z248" s="115"/>
      <c r="AA248" s="115"/>
    </row>
    <row r="249" spans="12:27" s="121" customFormat="1" hidden="1" x14ac:dyDescent="0.2">
      <c r="L249" s="115"/>
      <c r="M249" s="115"/>
      <c r="N249" s="115"/>
      <c r="O249" s="115"/>
      <c r="P249" s="115"/>
      <c r="Q249" s="115"/>
      <c r="R249" s="115"/>
      <c r="S249" s="115"/>
      <c r="T249" s="115"/>
      <c r="U249" s="115"/>
      <c r="V249" s="115"/>
      <c r="W249" s="115"/>
      <c r="X249" s="115"/>
      <c r="Y249" s="115"/>
      <c r="Z249" s="115"/>
      <c r="AA249" s="115"/>
    </row>
    <row r="250" spans="12:27" s="121" customFormat="1" hidden="1" x14ac:dyDescent="0.2">
      <c r="L250" s="115"/>
      <c r="M250" s="115"/>
      <c r="N250" s="115"/>
      <c r="O250" s="115"/>
      <c r="P250" s="115"/>
      <c r="Q250" s="115"/>
      <c r="R250" s="115"/>
      <c r="S250" s="115"/>
      <c r="T250" s="115"/>
      <c r="U250" s="115"/>
      <c r="V250" s="115"/>
      <c r="W250" s="115"/>
      <c r="X250" s="115"/>
      <c r="Y250" s="115"/>
      <c r="Z250" s="115"/>
      <c r="AA250" s="115"/>
    </row>
    <row r="251" spans="12:27" s="121" customFormat="1" hidden="1" x14ac:dyDescent="0.2">
      <c r="L251" s="115"/>
      <c r="M251" s="115"/>
      <c r="N251" s="115"/>
      <c r="O251" s="115"/>
      <c r="P251" s="115"/>
      <c r="Q251" s="115"/>
      <c r="R251" s="115"/>
      <c r="S251" s="115"/>
      <c r="T251" s="115"/>
      <c r="U251" s="115"/>
      <c r="V251" s="115"/>
      <c r="W251" s="115"/>
      <c r="X251" s="115"/>
      <c r="Y251" s="115"/>
      <c r="Z251" s="115"/>
      <c r="AA251" s="115"/>
    </row>
    <row r="252" spans="12:27" s="121" customFormat="1" hidden="1" x14ac:dyDescent="0.2">
      <c r="L252" s="115"/>
      <c r="M252" s="115"/>
      <c r="N252" s="115"/>
      <c r="O252" s="115"/>
      <c r="P252" s="115"/>
      <c r="Q252" s="115"/>
      <c r="R252" s="115"/>
      <c r="S252" s="115"/>
      <c r="T252" s="115"/>
      <c r="U252" s="115"/>
      <c r="V252" s="115"/>
      <c r="W252" s="115"/>
      <c r="X252" s="115"/>
      <c r="Y252" s="115"/>
      <c r="Z252" s="115"/>
      <c r="AA252" s="115"/>
    </row>
    <row r="253" spans="12:27" s="121" customFormat="1" hidden="1" x14ac:dyDescent="0.2">
      <c r="L253" s="115"/>
      <c r="M253" s="115"/>
      <c r="N253" s="115"/>
      <c r="O253" s="115"/>
      <c r="P253" s="115"/>
      <c r="Q253" s="115"/>
      <c r="R253" s="115"/>
      <c r="S253" s="115"/>
      <c r="T253" s="115"/>
      <c r="U253" s="115"/>
      <c r="V253" s="115"/>
      <c r="W253" s="115"/>
      <c r="X253" s="115"/>
      <c r="Y253" s="115"/>
      <c r="Z253" s="115"/>
      <c r="AA253" s="115"/>
    </row>
    <row r="254" spans="12:27" s="121" customFormat="1" hidden="1" x14ac:dyDescent="0.2">
      <c r="L254" s="115"/>
      <c r="M254" s="115"/>
      <c r="N254" s="115"/>
      <c r="O254" s="115"/>
      <c r="P254" s="115"/>
      <c r="Q254" s="115"/>
      <c r="R254" s="115"/>
      <c r="S254" s="115"/>
      <c r="T254" s="115"/>
      <c r="U254" s="115"/>
      <c r="V254" s="115"/>
      <c r="W254" s="115"/>
      <c r="X254" s="115"/>
      <c r="Y254" s="115"/>
      <c r="Z254" s="115"/>
      <c r="AA254" s="115"/>
    </row>
    <row r="255" spans="12:27" s="121" customFormat="1" hidden="1" x14ac:dyDescent="0.2">
      <c r="L255" s="115"/>
      <c r="M255" s="115"/>
      <c r="N255" s="115"/>
      <c r="O255" s="115"/>
      <c r="P255" s="115"/>
      <c r="Q255" s="115"/>
      <c r="R255" s="115"/>
      <c r="S255" s="115"/>
      <c r="T255" s="115"/>
      <c r="U255" s="115"/>
      <c r="V255" s="115"/>
      <c r="W255" s="115"/>
      <c r="X255" s="115"/>
      <c r="Y255" s="115"/>
      <c r="Z255" s="115"/>
      <c r="AA255" s="115"/>
    </row>
    <row r="256" spans="12:27" s="121" customFormat="1" hidden="1" x14ac:dyDescent="0.2">
      <c r="L256" s="115"/>
      <c r="M256" s="115"/>
      <c r="N256" s="115"/>
      <c r="O256" s="115"/>
      <c r="P256" s="115"/>
      <c r="Q256" s="115"/>
      <c r="R256" s="115"/>
      <c r="S256" s="115"/>
      <c r="T256" s="115"/>
      <c r="U256" s="115"/>
      <c r="V256" s="115"/>
      <c r="W256" s="115"/>
      <c r="X256" s="115"/>
      <c r="Y256" s="115"/>
      <c r="Z256" s="115"/>
      <c r="AA256" s="115"/>
    </row>
    <row r="257" spans="12:27" s="121" customFormat="1" hidden="1" x14ac:dyDescent="0.2">
      <c r="L257" s="115"/>
      <c r="M257" s="115"/>
      <c r="N257" s="115"/>
      <c r="O257" s="115"/>
      <c r="P257" s="115"/>
      <c r="Q257" s="115"/>
      <c r="R257" s="115"/>
      <c r="S257" s="115"/>
      <c r="T257" s="115"/>
      <c r="U257" s="115"/>
      <c r="V257" s="115"/>
      <c r="W257" s="115"/>
      <c r="X257" s="115"/>
      <c r="Y257" s="115"/>
      <c r="Z257" s="115"/>
      <c r="AA257" s="115"/>
    </row>
    <row r="258" spans="12:27" s="121" customFormat="1" hidden="1" x14ac:dyDescent="0.2">
      <c r="L258" s="115"/>
      <c r="M258" s="115"/>
      <c r="N258" s="115"/>
      <c r="O258" s="115"/>
      <c r="P258" s="115"/>
      <c r="Q258" s="115"/>
      <c r="R258" s="115"/>
      <c r="S258" s="115"/>
      <c r="T258" s="115"/>
      <c r="U258" s="115"/>
      <c r="V258" s="115"/>
      <c r="W258" s="115"/>
      <c r="X258" s="115"/>
      <c r="Y258" s="115"/>
      <c r="Z258" s="115"/>
      <c r="AA258" s="115"/>
    </row>
    <row r="259" spans="12:27" s="121" customFormat="1" hidden="1" x14ac:dyDescent="0.2">
      <c r="L259" s="115"/>
      <c r="M259" s="115"/>
      <c r="N259" s="115"/>
      <c r="O259" s="115"/>
      <c r="P259" s="115"/>
      <c r="Q259" s="115"/>
      <c r="R259" s="115"/>
      <c r="S259" s="115"/>
      <c r="T259" s="115"/>
      <c r="U259" s="115"/>
      <c r="V259" s="115"/>
      <c r="W259" s="115"/>
      <c r="X259" s="115"/>
      <c r="Y259" s="115"/>
      <c r="Z259" s="115"/>
      <c r="AA259" s="115"/>
    </row>
    <row r="260" spans="12:27" s="121" customFormat="1" hidden="1" x14ac:dyDescent="0.2">
      <c r="L260" s="115"/>
      <c r="M260" s="115"/>
      <c r="N260" s="115"/>
      <c r="O260" s="115"/>
      <c r="P260" s="115"/>
      <c r="Q260" s="115"/>
      <c r="R260" s="115"/>
      <c r="S260" s="115"/>
      <c r="T260" s="115"/>
      <c r="U260" s="115"/>
      <c r="V260" s="115"/>
      <c r="W260" s="115"/>
      <c r="X260" s="115"/>
      <c r="Y260" s="115"/>
      <c r="Z260" s="115"/>
      <c r="AA260" s="115"/>
    </row>
    <row r="261" spans="12:27" s="121" customFormat="1" hidden="1" x14ac:dyDescent="0.2">
      <c r="L261" s="115"/>
      <c r="M261" s="115"/>
      <c r="N261" s="115"/>
      <c r="O261" s="115"/>
      <c r="P261" s="115"/>
      <c r="Q261" s="115"/>
      <c r="R261" s="115"/>
      <c r="S261" s="115"/>
      <c r="T261" s="115"/>
      <c r="U261" s="115"/>
      <c r="V261" s="115"/>
      <c r="W261" s="115"/>
      <c r="X261" s="115"/>
      <c r="Y261" s="115"/>
      <c r="Z261" s="115"/>
      <c r="AA261" s="115"/>
    </row>
    <row r="262" spans="12:27" s="121" customFormat="1" hidden="1" x14ac:dyDescent="0.2">
      <c r="L262" s="115"/>
      <c r="M262" s="115"/>
      <c r="N262" s="115"/>
      <c r="O262" s="115"/>
      <c r="P262" s="115"/>
      <c r="Q262" s="115"/>
      <c r="R262" s="115"/>
      <c r="S262" s="115"/>
      <c r="T262" s="115"/>
      <c r="U262" s="115"/>
      <c r="V262" s="115"/>
      <c r="W262" s="115"/>
      <c r="X262" s="115"/>
      <c r="Y262" s="115"/>
      <c r="Z262" s="115"/>
      <c r="AA262" s="115"/>
    </row>
    <row r="263" spans="12:27" s="121" customFormat="1" hidden="1" x14ac:dyDescent="0.2">
      <c r="L263" s="115"/>
      <c r="M263" s="115"/>
      <c r="N263" s="115"/>
      <c r="O263" s="115"/>
      <c r="P263" s="115"/>
      <c r="Q263" s="115"/>
      <c r="R263" s="115"/>
      <c r="S263" s="115"/>
      <c r="T263" s="115"/>
      <c r="U263" s="115"/>
      <c r="V263" s="115"/>
      <c r="W263" s="115"/>
      <c r="X263" s="115"/>
      <c r="Y263" s="115"/>
      <c r="Z263" s="115"/>
      <c r="AA263" s="115"/>
    </row>
    <row r="264" spans="12:27" s="121" customFormat="1" hidden="1" x14ac:dyDescent="0.2">
      <c r="L264" s="115"/>
      <c r="M264" s="115"/>
      <c r="N264" s="115"/>
      <c r="O264" s="115"/>
      <c r="P264" s="115"/>
      <c r="Q264" s="115"/>
      <c r="R264" s="115"/>
      <c r="S264" s="115"/>
      <c r="T264" s="115"/>
      <c r="U264" s="115"/>
      <c r="V264" s="115"/>
      <c r="W264" s="115"/>
      <c r="X264" s="115"/>
      <c r="Y264" s="115"/>
      <c r="Z264" s="115"/>
      <c r="AA264" s="115"/>
    </row>
    <row r="265" spans="12:27" s="121" customFormat="1" hidden="1" x14ac:dyDescent="0.2">
      <c r="L265" s="115"/>
      <c r="M265" s="115"/>
      <c r="N265" s="115"/>
      <c r="O265" s="115"/>
      <c r="P265" s="115"/>
      <c r="Q265" s="115"/>
      <c r="R265" s="115"/>
      <c r="S265" s="115"/>
      <c r="T265" s="115"/>
      <c r="U265" s="115"/>
      <c r="V265" s="115"/>
      <c r="W265" s="115"/>
      <c r="X265" s="115"/>
      <c r="Y265" s="115"/>
      <c r="Z265" s="115"/>
      <c r="AA265" s="115"/>
    </row>
    <row r="266" spans="12:27" s="121" customFormat="1" hidden="1" x14ac:dyDescent="0.2">
      <c r="L266" s="115"/>
      <c r="M266" s="115"/>
      <c r="N266" s="115"/>
      <c r="O266" s="115"/>
      <c r="P266" s="115"/>
      <c r="Q266" s="115"/>
      <c r="R266" s="115"/>
      <c r="S266" s="115"/>
      <c r="T266" s="115"/>
      <c r="U266" s="115"/>
      <c r="V266" s="115"/>
      <c r="W266" s="115"/>
      <c r="X266" s="115"/>
      <c r="Y266" s="115"/>
      <c r="Z266" s="115"/>
      <c r="AA266" s="115"/>
    </row>
    <row r="267" spans="12:27" s="121" customFormat="1" hidden="1" x14ac:dyDescent="0.2">
      <c r="L267" s="115"/>
      <c r="M267" s="115"/>
      <c r="N267" s="115"/>
      <c r="O267" s="115"/>
      <c r="P267" s="115"/>
      <c r="Q267" s="115"/>
      <c r="R267" s="115"/>
      <c r="S267" s="115"/>
      <c r="T267" s="115"/>
      <c r="U267" s="115"/>
      <c r="V267" s="115"/>
      <c r="W267" s="115"/>
      <c r="X267" s="115"/>
      <c r="Y267" s="115"/>
      <c r="Z267" s="115"/>
      <c r="AA267" s="115"/>
    </row>
    <row r="268" spans="12:27" s="121" customFormat="1" hidden="1" x14ac:dyDescent="0.2">
      <c r="L268" s="115"/>
      <c r="M268" s="115"/>
      <c r="N268" s="115"/>
      <c r="O268" s="115"/>
      <c r="P268" s="115"/>
      <c r="Q268" s="115"/>
      <c r="R268" s="115"/>
      <c r="S268" s="115"/>
      <c r="T268" s="115"/>
      <c r="U268" s="115"/>
      <c r="V268" s="115"/>
      <c r="W268" s="115"/>
      <c r="X268" s="115"/>
      <c r="Y268" s="115"/>
      <c r="Z268" s="115"/>
      <c r="AA268" s="115"/>
    </row>
    <row r="269" spans="12:27" s="121" customFormat="1" hidden="1" x14ac:dyDescent="0.2">
      <c r="L269" s="115"/>
      <c r="M269" s="115"/>
      <c r="N269" s="115"/>
      <c r="O269" s="115"/>
      <c r="P269" s="115"/>
      <c r="Q269" s="115"/>
      <c r="R269" s="115"/>
      <c r="S269" s="115"/>
      <c r="T269" s="115"/>
      <c r="U269" s="115"/>
      <c r="V269" s="115"/>
      <c r="W269" s="115"/>
      <c r="X269" s="115"/>
      <c r="Y269" s="115"/>
      <c r="Z269" s="115"/>
      <c r="AA269" s="115"/>
    </row>
    <row r="270" spans="12:27" s="121" customFormat="1" hidden="1" x14ac:dyDescent="0.2">
      <c r="L270" s="115"/>
      <c r="M270" s="115"/>
      <c r="N270" s="115"/>
      <c r="O270" s="115"/>
      <c r="P270" s="115"/>
      <c r="Q270" s="115"/>
      <c r="R270" s="115"/>
      <c r="S270" s="115"/>
      <c r="T270" s="115"/>
      <c r="U270" s="115"/>
      <c r="V270" s="115"/>
      <c r="W270" s="115"/>
      <c r="X270" s="115"/>
      <c r="Y270" s="115"/>
      <c r="Z270" s="115"/>
      <c r="AA270" s="115"/>
    </row>
    <row r="271" spans="12:27" s="121" customFormat="1" hidden="1" x14ac:dyDescent="0.2">
      <c r="L271" s="115"/>
      <c r="M271" s="115"/>
      <c r="N271" s="115"/>
      <c r="O271" s="115"/>
      <c r="P271" s="115"/>
      <c r="Q271" s="115"/>
      <c r="R271" s="115"/>
      <c r="S271" s="115"/>
      <c r="T271" s="115"/>
      <c r="U271" s="115"/>
      <c r="V271" s="115"/>
      <c r="W271" s="115"/>
      <c r="X271" s="115"/>
      <c r="Y271" s="115"/>
      <c r="Z271" s="115"/>
      <c r="AA271" s="115"/>
    </row>
    <row r="272" spans="12:27" s="121" customFormat="1" hidden="1" x14ac:dyDescent="0.2">
      <c r="L272" s="115"/>
      <c r="M272" s="115"/>
      <c r="N272" s="115"/>
      <c r="O272" s="115"/>
      <c r="P272" s="115"/>
      <c r="Q272" s="115"/>
      <c r="R272" s="115"/>
      <c r="S272" s="115"/>
      <c r="T272" s="115"/>
      <c r="U272" s="115"/>
      <c r="V272" s="115"/>
      <c r="W272" s="115"/>
      <c r="X272" s="115"/>
      <c r="Y272" s="115"/>
      <c r="Z272" s="115"/>
      <c r="AA272" s="115"/>
    </row>
    <row r="273" spans="12:27" s="121" customFormat="1" hidden="1" x14ac:dyDescent="0.2">
      <c r="L273" s="115"/>
      <c r="M273" s="115"/>
      <c r="N273" s="115"/>
      <c r="O273" s="115"/>
      <c r="P273" s="115"/>
      <c r="Q273" s="115"/>
      <c r="R273" s="115"/>
      <c r="S273" s="115"/>
      <c r="T273" s="115"/>
      <c r="U273" s="115"/>
      <c r="V273" s="115"/>
      <c r="W273" s="115"/>
      <c r="X273" s="115"/>
      <c r="Y273" s="115"/>
      <c r="Z273" s="115"/>
      <c r="AA273" s="115"/>
    </row>
    <row r="274" spans="12:27" s="121" customFormat="1" hidden="1" x14ac:dyDescent="0.2">
      <c r="L274" s="115"/>
      <c r="M274" s="115"/>
      <c r="N274" s="115"/>
      <c r="O274" s="115"/>
      <c r="P274" s="115"/>
      <c r="Q274" s="115"/>
      <c r="R274" s="115"/>
      <c r="S274" s="115"/>
      <c r="T274" s="115"/>
      <c r="U274" s="115"/>
      <c r="V274" s="115"/>
      <c r="W274" s="115"/>
      <c r="X274" s="115"/>
      <c r="Y274" s="115"/>
      <c r="Z274" s="115"/>
      <c r="AA274" s="115"/>
    </row>
    <row r="275" spans="12:27" s="121" customFormat="1" hidden="1" x14ac:dyDescent="0.2">
      <c r="L275" s="115"/>
      <c r="M275" s="115"/>
      <c r="N275" s="115"/>
      <c r="O275" s="115"/>
      <c r="P275" s="115"/>
      <c r="Q275" s="115"/>
      <c r="R275" s="115"/>
      <c r="S275" s="115"/>
      <c r="T275" s="115"/>
      <c r="U275" s="115"/>
      <c r="V275" s="115"/>
      <c r="W275" s="115"/>
      <c r="X275" s="115"/>
      <c r="Y275" s="115"/>
      <c r="Z275" s="115"/>
      <c r="AA275" s="115"/>
    </row>
    <row r="276" spans="12:27" s="121" customFormat="1" hidden="1" x14ac:dyDescent="0.2">
      <c r="L276" s="115"/>
      <c r="M276" s="115"/>
      <c r="N276" s="115"/>
      <c r="O276" s="115"/>
      <c r="P276" s="115"/>
      <c r="Q276" s="115"/>
      <c r="R276" s="115"/>
      <c r="S276" s="115"/>
      <c r="T276" s="115"/>
      <c r="U276" s="115"/>
      <c r="V276" s="115"/>
      <c r="W276" s="115"/>
      <c r="X276" s="115"/>
      <c r="Y276" s="115"/>
      <c r="Z276" s="115"/>
      <c r="AA276" s="115"/>
    </row>
    <row r="277" spans="12:27" s="121" customFormat="1" hidden="1" x14ac:dyDescent="0.2">
      <c r="L277" s="115"/>
      <c r="M277" s="115"/>
      <c r="N277" s="115"/>
      <c r="O277" s="115"/>
      <c r="P277" s="115"/>
      <c r="Q277" s="115"/>
      <c r="R277" s="115"/>
      <c r="S277" s="115"/>
      <c r="T277" s="115"/>
      <c r="U277" s="115"/>
      <c r="V277" s="115"/>
      <c r="W277" s="115"/>
      <c r="X277" s="115"/>
      <c r="Y277" s="115"/>
      <c r="Z277" s="115"/>
      <c r="AA277" s="115"/>
    </row>
    <row r="278" spans="12:27" s="121" customFormat="1" hidden="1" x14ac:dyDescent="0.2">
      <c r="L278" s="115"/>
      <c r="M278" s="115"/>
      <c r="N278" s="115"/>
      <c r="O278" s="115"/>
      <c r="P278" s="115"/>
      <c r="Q278" s="115"/>
      <c r="R278" s="115"/>
      <c r="S278" s="115"/>
      <c r="T278" s="115"/>
      <c r="U278" s="115"/>
      <c r="V278" s="115"/>
      <c r="W278" s="115"/>
      <c r="X278" s="115"/>
      <c r="Y278" s="115"/>
      <c r="Z278" s="115"/>
      <c r="AA278" s="115"/>
    </row>
    <row r="279" spans="12:27" s="121" customFormat="1" hidden="1" x14ac:dyDescent="0.2">
      <c r="L279" s="115"/>
      <c r="M279" s="115"/>
      <c r="N279" s="115"/>
      <c r="O279" s="115"/>
      <c r="P279" s="115"/>
      <c r="Q279" s="115"/>
      <c r="R279" s="115"/>
      <c r="S279" s="115"/>
      <c r="T279" s="115"/>
      <c r="U279" s="115"/>
      <c r="V279" s="115"/>
      <c r="W279" s="115"/>
      <c r="X279" s="115"/>
      <c r="Y279" s="115"/>
      <c r="Z279" s="115"/>
      <c r="AA279" s="115"/>
    </row>
    <row r="280" spans="12:27" s="121" customFormat="1" hidden="1" x14ac:dyDescent="0.2">
      <c r="L280" s="115"/>
      <c r="M280" s="115"/>
      <c r="N280" s="115"/>
      <c r="O280" s="115"/>
      <c r="P280" s="115"/>
      <c r="Q280" s="115"/>
      <c r="R280" s="115"/>
      <c r="S280" s="115"/>
      <c r="T280" s="115"/>
      <c r="U280" s="115"/>
      <c r="V280" s="115"/>
      <c r="W280" s="115"/>
      <c r="X280" s="115"/>
      <c r="Y280" s="115"/>
      <c r="Z280" s="115"/>
      <c r="AA280" s="115"/>
    </row>
    <row r="281" spans="12:27" s="121" customFormat="1" hidden="1" x14ac:dyDescent="0.2">
      <c r="L281" s="115"/>
      <c r="M281" s="115"/>
      <c r="N281" s="115"/>
      <c r="O281" s="115"/>
      <c r="P281" s="115"/>
      <c r="Q281" s="115"/>
      <c r="R281" s="115"/>
      <c r="S281" s="115"/>
      <c r="T281" s="115"/>
      <c r="U281" s="115"/>
      <c r="V281" s="115"/>
      <c r="W281" s="115"/>
      <c r="X281" s="115"/>
      <c r="Y281" s="115"/>
      <c r="Z281" s="115"/>
      <c r="AA281" s="115"/>
    </row>
    <row r="282" spans="12:27" s="121" customFormat="1" hidden="1" x14ac:dyDescent="0.2">
      <c r="L282" s="115"/>
      <c r="M282" s="115"/>
      <c r="N282" s="115"/>
      <c r="O282" s="115"/>
      <c r="P282" s="115"/>
      <c r="Q282" s="115"/>
      <c r="R282" s="115"/>
      <c r="S282" s="115"/>
      <c r="T282" s="115"/>
      <c r="U282" s="115"/>
      <c r="V282" s="115"/>
      <c r="W282" s="115"/>
      <c r="X282" s="115"/>
      <c r="Y282" s="115"/>
      <c r="Z282" s="115"/>
      <c r="AA282" s="115"/>
    </row>
    <row r="283" spans="12:27" s="121" customFormat="1" hidden="1" x14ac:dyDescent="0.2">
      <c r="L283" s="115"/>
      <c r="M283" s="115"/>
      <c r="N283" s="115"/>
      <c r="O283" s="115"/>
      <c r="P283" s="115"/>
      <c r="Q283" s="115"/>
      <c r="R283" s="115"/>
      <c r="S283" s="115"/>
      <c r="T283" s="115"/>
      <c r="U283" s="115"/>
      <c r="V283" s="115"/>
      <c r="W283" s="115"/>
      <c r="X283" s="115"/>
      <c r="Y283" s="115"/>
      <c r="Z283" s="115"/>
      <c r="AA283" s="115"/>
    </row>
    <row r="284" spans="12:27" s="121" customFormat="1" hidden="1" x14ac:dyDescent="0.2">
      <c r="L284" s="115"/>
      <c r="M284" s="115"/>
      <c r="N284" s="115"/>
      <c r="O284" s="115"/>
      <c r="P284" s="115"/>
      <c r="Q284" s="115"/>
      <c r="R284" s="115"/>
      <c r="S284" s="115"/>
      <c r="T284" s="115"/>
      <c r="U284" s="115"/>
      <c r="V284" s="115"/>
      <c r="W284" s="115"/>
      <c r="X284" s="115"/>
      <c r="Y284" s="115"/>
      <c r="Z284" s="115"/>
      <c r="AA284" s="115"/>
    </row>
    <row r="285" spans="12:27" s="121" customFormat="1" hidden="1" x14ac:dyDescent="0.2">
      <c r="L285" s="115"/>
      <c r="M285" s="115"/>
      <c r="N285" s="115"/>
      <c r="O285" s="115"/>
      <c r="P285" s="115"/>
      <c r="Q285" s="115"/>
      <c r="R285" s="115"/>
      <c r="S285" s="115"/>
      <c r="T285" s="115"/>
      <c r="U285" s="115"/>
      <c r="V285" s="115"/>
      <c r="W285" s="115"/>
      <c r="X285" s="115"/>
      <c r="Y285" s="115"/>
      <c r="Z285" s="115"/>
      <c r="AA285" s="115"/>
    </row>
    <row r="286" spans="12:27" s="121" customFormat="1" hidden="1" x14ac:dyDescent="0.2">
      <c r="L286" s="115"/>
      <c r="M286" s="115"/>
      <c r="N286" s="115"/>
      <c r="O286" s="115"/>
      <c r="P286" s="115"/>
      <c r="Q286" s="115"/>
      <c r="R286" s="115"/>
      <c r="S286" s="115"/>
      <c r="T286" s="115"/>
      <c r="U286" s="115"/>
      <c r="V286" s="115"/>
      <c r="W286" s="115"/>
      <c r="X286" s="115"/>
      <c r="Y286" s="115"/>
      <c r="Z286" s="115"/>
      <c r="AA286" s="115"/>
    </row>
    <row r="287" spans="12:27" s="121" customFormat="1" hidden="1" x14ac:dyDescent="0.2">
      <c r="L287" s="115"/>
      <c r="M287" s="115"/>
      <c r="N287" s="115"/>
      <c r="O287" s="115"/>
      <c r="P287" s="115"/>
      <c r="Q287" s="115"/>
      <c r="R287" s="115"/>
      <c r="S287" s="115"/>
      <c r="T287" s="115"/>
      <c r="U287" s="115"/>
      <c r="V287" s="115"/>
      <c r="W287" s="115"/>
      <c r="X287" s="115"/>
      <c r="Y287" s="115"/>
      <c r="Z287" s="115"/>
      <c r="AA287" s="115"/>
    </row>
    <row r="288" spans="12:27" s="121" customFormat="1" hidden="1" x14ac:dyDescent="0.2">
      <c r="L288" s="115"/>
      <c r="M288" s="115"/>
      <c r="N288" s="115"/>
      <c r="O288" s="115"/>
      <c r="P288" s="115"/>
      <c r="Q288" s="115"/>
      <c r="R288" s="115"/>
      <c r="S288" s="115"/>
      <c r="T288" s="115"/>
      <c r="U288" s="115"/>
      <c r="V288" s="115"/>
      <c r="W288" s="115"/>
      <c r="X288" s="115"/>
      <c r="Y288" s="115"/>
      <c r="Z288" s="115"/>
      <c r="AA288" s="115"/>
    </row>
    <row r="289" spans="12:27" s="121" customFormat="1" hidden="1" x14ac:dyDescent="0.2">
      <c r="L289" s="115"/>
      <c r="M289" s="115"/>
      <c r="N289" s="115"/>
      <c r="O289" s="115"/>
      <c r="P289" s="115"/>
      <c r="Q289" s="115"/>
      <c r="R289" s="115"/>
      <c r="S289" s="115"/>
      <c r="T289" s="115"/>
      <c r="U289" s="115"/>
      <c r="V289" s="115"/>
      <c r="W289" s="115"/>
      <c r="X289" s="115"/>
      <c r="Y289" s="115"/>
      <c r="Z289" s="115"/>
      <c r="AA289" s="115"/>
    </row>
    <row r="290" spans="12:27" s="121" customFormat="1" hidden="1" x14ac:dyDescent="0.2">
      <c r="L290" s="115"/>
      <c r="M290" s="115"/>
      <c r="N290" s="115"/>
      <c r="O290" s="115"/>
      <c r="P290" s="115"/>
      <c r="Q290" s="115"/>
      <c r="R290" s="115"/>
      <c r="S290" s="115"/>
      <c r="T290" s="115"/>
      <c r="U290" s="115"/>
      <c r="V290" s="115"/>
      <c r="W290" s="115"/>
      <c r="X290" s="115"/>
      <c r="Y290" s="115"/>
      <c r="Z290" s="115"/>
      <c r="AA290" s="115"/>
    </row>
    <row r="291" spans="12:27" s="121" customFormat="1" hidden="1" x14ac:dyDescent="0.2">
      <c r="L291" s="115"/>
      <c r="M291" s="115"/>
      <c r="N291" s="115"/>
      <c r="O291" s="115"/>
      <c r="P291" s="115"/>
      <c r="Q291" s="115"/>
      <c r="R291" s="115"/>
      <c r="S291" s="115"/>
      <c r="T291" s="115"/>
      <c r="U291" s="115"/>
      <c r="V291" s="115"/>
      <c r="W291" s="115"/>
      <c r="X291" s="115"/>
      <c r="Y291" s="115"/>
      <c r="Z291" s="115"/>
      <c r="AA291" s="115"/>
    </row>
    <row r="292" spans="12:27" s="121" customFormat="1" hidden="1" x14ac:dyDescent="0.2">
      <c r="L292" s="115"/>
      <c r="M292" s="115"/>
      <c r="N292" s="115"/>
      <c r="O292" s="115"/>
      <c r="P292" s="115"/>
      <c r="Q292" s="115"/>
      <c r="R292" s="115"/>
      <c r="S292" s="115"/>
      <c r="T292" s="115"/>
      <c r="U292" s="115"/>
      <c r="V292" s="115"/>
      <c r="W292" s="115"/>
      <c r="X292" s="115"/>
      <c r="Y292" s="115"/>
      <c r="Z292" s="115"/>
      <c r="AA292" s="115"/>
    </row>
    <row r="293" spans="12:27" s="121" customFormat="1" hidden="1" x14ac:dyDescent="0.2">
      <c r="L293" s="115"/>
      <c r="M293" s="115"/>
      <c r="N293" s="115"/>
      <c r="O293" s="115"/>
      <c r="P293" s="115"/>
      <c r="Q293" s="115"/>
      <c r="R293" s="115"/>
      <c r="S293" s="115"/>
      <c r="T293" s="115"/>
      <c r="U293" s="115"/>
      <c r="V293" s="115"/>
      <c r="W293" s="115"/>
      <c r="X293" s="115"/>
      <c r="Y293" s="115"/>
      <c r="Z293" s="115"/>
      <c r="AA293" s="115"/>
    </row>
    <row r="294" spans="12:27" s="121" customFormat="1" hidden="1" x14ac:dyDescent="0.2">
      <c r="L294" s="115"/>
      <c r="M294" s="115"/>
      <c r="N294" s="115"/>
      <c r="O294" s="115"/>
      <c r="P294" s="115"/>
      <c r="Q294" s="115"/>
      <c r="R294" s="115"/>
      <c r="S294" s="115"/>
      <c r="T294" s="115"/>
      <c r="U294" s="115"/>
      <c r="V294" s="115"/>
      <c r="W294" s="115"/>
      <c r="X294" s="115"/>
      <c r="Y294" s="115"/>
      <c r="Z294" s="115"/>
      <c r="AA294" s="115"/>
    </row>
    <row r="295" spans="12:27" s="121" customFormat="1" hidden="1" x14ac:dyDescent="0.2">
      <c r="L295" s="115"/>
      <c r="M295" s="115"/>
      <c r="N295" s="115"/>
      <c r="O295" s="115"/>
      <c r="P295" s="115"/>
      <c r="Q295" s="115"/>
      <c r="R295" s="115"/>
      <c r="S295" s="115"/>
      <c r="T295" s="115"/>
      <c r="U295" s="115"/>
      <c r="V295" s="115"/>
      <c r="W295" s="115"/>
      <c r="X295" s="115"/>
      <c r="Y295" s="115"/>
      <c r="Z295" s="115"/>
      <c r="AA295" s="115"/>
    </row>
    <row r="296" spans="12:27" s="121" customFormat="1" hidden="1" x14ac:dyDescent="0.2">
      <c r="L296" s="115"/>
      <c r="M296" s="115"/>
      <c r="N296" s="115"/>
      <c r="O296" s="115"/>
      <c r="P296" s="115"/>
      <c r="Q296" s="115"/>
      <c r="R296" s="115"/>
      <c r="S296" s="115"/>
      <c r="T296" s="115"/>
      <c r="U296" s="115"/>
      <c r="V296" s="115"/>
      <c r="W296" s="115"/>
      <c r="X296" s="115"/>
      <c r="Y296" s="115"/>
      <c r="Z296" s="115"/>
      <c r="AA296" s="115"/>
    </row>
    <row r="297" spans="12:27" s="121" customFormat="1" hidden="1" x14ac:dyDescent="0.2">
      <c r="L297" s="115"/>
      <c r="M297" s="115"/>
      <c r="N297" s="115"/>
      <c r="O297" s="115"/>
      <c r="P297" s="115"/>
      <c r="Q297" s="115"/>
      <c r="R297" s="115"/>
      <c r="S297" s="115"/>
      <c r="T297" s="115"/>
      <c r="U297" s="115"/>
      <c r="V297" s="115"/>
      <c r="W297" s="115"/>
      <c r="X297" s="115"/>
      <c r="Y297" s="115"/>
      <c r="Z297" s="115"/>
      <c r="AA297" s="115"/>
    </row>
    <row r="298" spans="12:27" s="121" customFormat="1" hidden="1" x14ac:dyDescent="0.2">
      <c r="L298" s="115"/>
      <c r="M298" s="115"/>
      <c r="N298" s="115"/>
      <c r="O298" s="115"/>
      <c r="P298" s="115"/>
      <c r="Q298" s="115"/>
      <c r="R298" s="115"/>
      <c r="S298" s="115"/>
      <c r="T298" s="115"/>
      <c r="U298" s="115"/>
      <c r="V298" s="115"/>
      <c r="W298" s="115"/>
      <c r="X298" s="115"/>
      <c r="Y298" s="115"/>
      <c r="Z298" s="115"/>
      <c r="AA298" s="115"/>
    </row>
    <row r="299" spans="12:27" s="121" customFormat="1" hidden="1" x14ac:dyDescent="0.2">
      <c r="L299" s="115"/>
      <c r="M299" s="115"/>
      <c r="N299" s="115"/>
      <c r="O299" s="115"/>
      <c r="P299" s="115"/>
      <c r="Q299" s="115"/>
      <c r="R299" s="115"/>
      <c r="S299" s="115"/>
      <c r="T299" s="115"/>
      <c r="U299" s="115"/>
      <c r="V299" s="115"/>
      <c r="W299" s="115"/>
      <c r="X299" s="115"/>
      <c r="Y299" s="115"/>
      <c r="Z299" s="115"/>
      <c r="AA299" s="115"/>
    </row>
    <row r="300" spans="12:27" s="121" customFormat="1" hidden="1" x14ac:dyDescent="0.2">
      <c r="L300" s="115"/>
      <c r="M300" s="115"/>
      <c r="N300" s="115"/>
      <c r="O300" s="115"/>
      <c r="P300" s="115"/>
      <c r="Q300" s="115"/>
      <c r="R300" s="115"/>
      <c r="S300" s="115"/>
      <c r="T300" s="115"/>
      <c r="U300" s="115"/>
      <c r="V300" s="115"/>
      <c r="W300" s="115"/>
      <c r="X300" s="115"/>
      <c r="Y300" s="115"/>
      <c r="Z300" s="115"/>
      <c r="AA300" s="115"/>
    </row>
    <row r="301" spans="12:27" s="121" customFormat="1" hidden="1" x14ac:dyDescent="0.2">
      <c r="L301" s="115"/>
      <c r="M301" s="115"/>
      <c r="N301" s="115"/>
      <c r="O301" s="115"/>
      <c r="P301" s="115"/>
      <c r="Q301" s="115"/>
      <c r="R301" s="115"/>
      <c r="S301" s="115"/>
      <c r="T301" s="115"/>
      <c r="U301" s="115"/>
      <c r="V301" s="115"/>
      <c r="W301" s="115"/>
      <c r="X301" s="115"/>
      <c r="Y301" s="115"/>
      <c r="Z301" s="115"/>
      <c r="AA301" s="115"/>
    </row>
    <row r="302" spans="12:27" s="121" customFormat="1" hidden="1" x14ac:dyDescent="0.2">
      <c r="L302" s="115"/>
      <c r="M302" s="115"/>
      <c r="N302" s="115"/>
      <c r="O302" s="115"/>
      <c r="P302" s="115"/>
      <c r="Q302" s="115"/>
      <c r="R302" s="115"/>
      <c r="S302" s="115"/>
      <c r="T302" s="115"/>
      <c r="U302" s="115"/>
      <c r="V302" s="115"/>
      <c r="W302" s="115"/>
      <c r="X302" s="115"/>
      <c r="Y302" s="115"/>
      <c r="Z302" s="115"/>
      <c r="AA302" s="115"/>
    </row>
    <row r="303" spans="12:27" s="121" customFormat="1" hidden="1" x14ac:dyDescent="0.2">
      <c r="L303" s="115"/>
      <c r="M303" s="115"/>
      <c r="N303" s="115"/>
      <c r="O303" s="115"/>
      <c r="P303" s="115"/>
      <c r="Q303" s="115"/>
      <c r="R303" s="115"/>
      <c r="S303" s="115"/>
      <c r="T303" s="115"/>
      <c r="U303" s="115"/>
      <c r="V303" s="115"/>
      <c r="W303" s="115"/>
      <c r="X303" s="115"/>
      <c r="Y303" s="115"/>
      <c r="Z303" s="115"/>
      <c r="AA303" s="115"/>
    </row>
    <row r="304" spans="12:27" s="121" customFormat="1" hidden="1" x14ac:dyDescent="0.2">
      <c r="L304" s="115"/>
      <c r="M304" s="115"/>
      <c r="N304" s="115"/>
      <c r="O304" s="115"/>
      <c r="P304" s="115"/>
      <c r="Q304" s="115"/>
      <c r="R304" s="115"/>
      <c r="S304" s="115"/>
      <c r="T304" s="115"/>
      <c r="U304" s="115"/>
      <c r="V304" s="115"/>
      <c r="W304" s="115"/>
      <c r="X304" s="115"/>
      <c r="Y304" s="115"/>
      <c r="Z304" s="115"/>
      <c r="AA304" s="115"/>
    </row>
    <row r="305" spans="12:27" s="121" customFormat="1" hidden="1" x14ac:dyDescent="0.2">
      <c r="L305" s="115"/>
      <c r="M305" s="115"/>
      <c r="N305" s="115"/>
      <c r="O305" s="115"/>
      <c r="P305" s="115"/>
      <c r="Q305" s="115"/>
      <c r="R305" s="115"/>
      <c r="S305" s="115"/>
      <c r="T305" s="115"/>
      <c r="U305" s="115"/>
      <c r="V305" s="115"/>
      <c r="W305" s="115"/>
      <c r="X305" s="115"/>
      <c r="Y305" s="115"/>
      <c r="Z305" s="115"/>
      <c r="AA305" s="115"/>
    </row>
    <row r="306" spans="12:27" s="121" customFormat="1" hidden="1" x14ac:dyDescent="0.2">
      <c r="L306" s="115"/>
      <c r="M306" s="115"/>
      <c r="N306" s="115"/>
      <c r="O306" s="115"/>
      <c r="P306" s="115"/>
      <c r="Q306" s="115"/>
      <c r="R306" s="115"/>
      <c r="S306" s="115"/>
      <c r="T306" s="115"/>
      <c r="U306" s="115"/>
      <c r="V306" s="115"/>
      <c r="W306" s="115"/>
      <c r="X306" s="115"/>
      <c r="Y306" s="115"/>
      <c r="Z306" s="115"/>
      <c r="AA306" s="115"/>
    </row>
    <row r="307" spans="12:27" s="121" customFormat="1" hidden="1" x14ac:dyDescent="0.2">
      <c r="L307" s="115"/>
      <c r="M307" s="115"/>
      <c r="N307" s="115"/>
      <c r="O307" s="115"/>
      <c r="P307" s="115"/>
      <c r="Q307" s="115"/>
      <c r="R307" s="115"/>
      <c r="S307" s="115"/>
      <c r="T307" s="115"/>
      <c r="U307" s="115"/>
      <c r="V307" s="115"/>
      <c r="W307" s="115"/>
      <c r="X307" s="115"/>
      <c r="Y307" s="115"/>
      <c r="Z307" s="115"/>
      <c r="AA307" s="115"/>
    </row>
    <row r="308" spans="12:27" s="121" customFormat="1" hidden="1" x14ac:dyDescent="0.2">
      <c r="L308" s="115"/>
      <c r="M308" s="115"/>
      <c r="N308" s="115"/>
      <c r="O308" s="115"/>
      <c r="P308" s="115"/>
      <c r="Q308" s="115"/>
      <c r="R308" s="115"/>
      <c r="S308" s="115"/>
      <c r="T308" s="115"/>
      <c r="U308" s="115"/>
      <c r="V308" s="115"/>
      <c r="W308" s="115"/>
      <c r="X308" s="115"/>
      <c r="Y308" s="115"/>
      <c r="Z308" s="115"/>
      <c r="AA308" s="115"/>
    </row>
    <row r="309" spans="12:27" s="121" customFormat="1" hidden="1" x14ac:dyDescent="0.2">
      <c r="L309" s="115"/>
      <c r="M309" s="115"/>
      <c r="N309" s="115"/>
      <c r="O309" s="115"/>
      <c r="P309" s="115"/>
      <c r="Q309" s="115"/>
      <c r="R309" s="115"/>
      <c r="S309" s="115"/>
      <c r="T309" s="115"/>
      <c r="U309" s="115"/>
      <c r="V309" s="115"/>
      <c r="W309" s="115"/>
      <c r="X309" s="115"/>
      <c r="Y309" s="115"/>
      <c r="Z309" s="115"/>
      <c r="AA309" s="115"/>
    </row>
    <row r="310" spans="12:27" s="121" customFormat="1" hidden="1" x14ac:dyDescent="0.2">
      <c r="L310" s="115"/>
      <c r="M310" s="115"/>
      <c r="N310" s="115"/>
      <c r="O310" s="115"/>
      <c r="P310" s="115"/>
      <c r="Q310" s="115"/>
      <c r="R310" s="115"/>
      <c r="S310" s="115"/>
      <c r="T310" s="115"/>
      <c r="U310" s="115"/>
      <c r="V310" s="115"/>
      <c r="W310" s="115"/>
      <c r="X310" s="115"/>
      <c r="Y310" s="115"/>
      <c r="Z310" s="115"/>
      <c r="AA310" s="115"/>
    </row>
    <row r="311" spans="12:27" s="121" customFormat="1" hidden="1" x14ac:dyDescent="0.2">
      <c r="L311" s="115"/>
      <c r="M311" s="115"/>
      <c r="N311" s="115"/>
      <c r="O311" s="115"/>
      <c r="P311" s="115"/>
      <c r="Q311" s="115"/>
      <c r="R311" s="115"/>
      <c r="S311" s="115"/>
      <c r="T311" s="115"/>
      <c r="U311" s="115"/>
      <c r="V311" s="115"/>
      <c r="W311" s="115"/>
      <c r="X311" s="115"/>
      <c r="Y311" s="115"/>
      <c r="Z311" s="115"/>
      <c r="AA311" s="115"/>
    </row>
    <row r="312" spans="12:27" s="121" customFormat="1" hidden="1" x14ac:dyDescent="0.2">
      <c r="L312" s="115"/>
      <c r="M312" s="115"/>
      <c r="N312" s="115"/>
      <c r="O312" s="115"/>
      <c r="P312" s="115"/>
      <c r="Q312" s="115"/>
      <c r="R312" s="115"/>
      <c r="S312" s="115"/>
      <c r="T312" s="115"/>
      <c r="U312" s="115"/>
      <c r="V312" s="115"/>
      <c r="W312" s="115"/>
      <c r="X312" s="115"/>
      <c r="Y312" s="115"/>
      <c r="Z312" s="115"/>
      <c r="AA312" s="115"/>
    </row>
    <row r="313" spans="12:27" s="121" customFormat="1" hidden="1" x14ac:dyDescent="0.2">
      <c r="L313" s="115"/>
      <c r="M313" s="115"/>
      <c r="N313" s="115"/>
      <c r="O313" s="115"/>
      <c r="P313" s="115"/>
      <c r="Q313" s="115"/>
      <c r="R313" s="115"/>
      <c r="S313" s="115"/>
      <c r="T313" s="115"/>
      <c r="U313" s="115"/>
      <c r="V313" s="115"/>
      <c r="W313" s="115"/>
      <c r="X313" s="115"/>
      <c r="Y313" s="115"/>
      <c r="Z313" s="115"/>
      <c r="AA313" s="115"/>
    </row>
    <row r="314" spans="12:27" s="121" customFormat="1" hidden="1" x14ac:dyDescent="0.2">
      <c r="L314" s="115"/>
      <c r="M314" s="115"/>
      <c r="N314" s="115"/>
      <c r="O314" s="115"/>
      <c r="P314" s="115"/>
      <c r="Q314" s="115"/>
      <c r="R314" s="115"/>
      <c r="S314" s="115"/>
      <c r="T314" s="115"/>
      <c r="U314" s="115"/>
      <c r="V314" s="115"/>
      <c r="W314" s="115"/>
      <c r="X314" s="115"/>
      <c r="Y314" s="115"/>
      <c r="Z314" s="115"/>
      <c r="AA314" s="115"/>
    </row>
    <row r="315" spans="12:27" s="121" customFormat="1" hidden="1" x14ac:dyDescent="0.2">
      <c r="L315" s="115"/>
      <c r="M315" s="115"/>
      <c r="N315" s="115"/>
      <c r="O315" s="115"/>
      <c r="P315" s="115"/>
      <c r="Q315" s="115"/>
      <c r="R315" s="115"/>
      <c r="S315" s="115"/>
      <c r="T315" s="115"/>
      <c r="U315" s="115"/>
      <c r="V315" s="115"/>
      <c r="W315" s="115"/>
      <c r="X315" s="115"/>
      <c r="Y315" s="115"/>
      <c r="Z315" s="115"/>
      <c r="AA315" s="115"/>
    </row>
    <row r="316" spans="12:27" s="121" customFormat="1" hidden="1" x14ac:dyDescent="0.2">
      <c r="L316" s="115"/>
      <c r="M316" s="115"/>
      <c r="N316" s="115"/>
      <c r="O316" s="115"/>
      <c r="P316" s="115"/>
      <c r="Q316" s="115"/>
      <c r="R316" s="115"/>
      <c r="S316" s="115"/>
      <c r="T316" s="115"/>
      <c r="U316" s="115"/>
      <c r="V316" s="115"/>
      <c r="W316" s="115"/>
      <c r="X316" s="115"/>
      <c r="Y316" s="115"/>
      <c r="Z316" s="115"/>
      <c r="AA316" s="115"/>
    </row>
    <row r="317" spans="12:27" s="121" customFormat="1" hidden="1" x14ac:dyDescent="0.2">
      <c r="L317" s="115"/>
      <c r="M317" s="115"/>
      <c r="N317" s="115"/>
      <c r="O317" s="115"/>
      <c r="P317" s="115"/>
      <c r="Q317" s="115"/>
      <c r="R317" s="115"/>
      <c r="S317" s="115"/>
      <c r="T317" s="115"/>
      <c r="U317" s="115"/>
      <c r="V317" s="115"/>
      <c r="W317" s="115"/>
      <c r="X317" s="115"/>
      <c r="Y317" s="115"/>
      <c r="Z317" s="115"/>
      <c r="AA317" s="115"/>
    </row>
    <row r="318" spans="12:27" s="121" customFormat="1" hidden="1" x14ac:dyDescent="0.2">
      <c r="L318" s="115"/>
      <c r="M318" s="115"/>
      <c r="N318" s="115"/>
      <c r="O318" s="115"/>
      <c r="P318" s="115"/>
      <c r="Q318" s="115"/>
      <c r="R318" s="115"/>
      <c r="S318" s="115"/>
      <c r="T318" s="115"/>
      <c r="U318" s="115"/>
      <c r="V318" s="115"/>
      <c r="W318" s="115"/>
      <c r="X318" s="115"/>
      <c r="Y318" s="115"/>
      <c r="Z318" s="115"/>
      <c r="AA318" s="115"/>
    </row>
    <row r="319" spans="12:27" s="121" customFormat="1" hidden="1" x14ac:dyDescent="0.2">
      <c r="L319" s="115"/>
      <c r="M319" s="115"/>
      <c r="N319" s="115"/>
      <c r="O319" s="115"/>
      <c r="P319" s="115"/>
      <c r="Q319" s="115"/>
      <c r="R319" s="115"/>
      <c r="S319" s="115"/>
      <c r="T319" s="115"/>
      <c r="U319" s="115"/>
      <c r="V319" s="115"/>
      <c r="W319" s="115"/>
      <c r="X319" s="115"/>
      <c r="Y319" s="115"/>
      <c r="Z319" s="115"/>
      <c r="AA319" s="115"/>
    </row>
    <row r="320" spans="12:27" s="121" customFormat="1" hidden="1" x14ac:dyDescent="0.2">
      <c r="L320" s="115"/>
      <c r="M320" s="115"/>
      <c r="N320" s="115"/>
      <c r="O320" s="115"/>
      <c r="P320" s="115"/>
      <c r="Q320" s="115"/>
      <c r="R320" s="115"/>
      <c r="S320" s="115"/>
      <c r="T320" s="115"/>
      <c r="U320" s="115"/>
      <c r="V320" s="115"/>
      <c r="W320" s="115"/>
      <c r="X320" s="115"/>
      <c r="Y320" s="115"/>
      <c r="Z320" s="115"/>
      <c r="AA320" s="115"/>
    </row>
    <row r="321" spans="12:27" s="121" customFormat="1" hidden="1" x14ac:dyDescent="0.2">
      <c r="L321" s="115"/>
      <c r="M321" s="115"/>
      <c r="N321" s="115"/>
      <c r="O321" s="115"/>
      <c r="P321" s="115"/>
      <c r="Q321" s="115"/>
      <c r="R321" s="115"/>
      <c r="S321" s="115"/>
      <c r="T321" s="115"/>
      <c r="U321" s="115"/>
      <c r="V321" s="115"/>
      <c r="W321" s="115"/>
      <c r="X321" s="115"/>
      <c r="Y321" s="115"/>
      <c r="Z321" s="115"/>
      <c r="AA321" s="115"/>
    </row>
    <row r="322" spans="12:27" s="121" customFormat="1" hidden="1" x14ac:dyDescent="0.2">
      <c r="L322" s="115"/>
      <c r="M322" s="115"/>
      <c r="N322" s="115"/>
      <c r="O322" s="115"/>
      <c r="P322" s="115"/>
      <c r="Q322" s="115"/>
      <c r="R322" s="115"/>
      <c r="S322" s="115"/>
      <c r="T322" s="115"/>
      <c r="U322" s="115"/>
      <c r="V322" s="115"/>
      <c r="W322" s="115"/>
      <c r="X322" s="115"/>
      <c r="Y322" s="115"/>
      <c r="Z322" s="115"/>
      <c r="AA322" s="115"/>
    </row>
    <row r="323" spans="12:27" s="121" customFormat="1" hidden="1" x14ac:dyDescent="0.2">
      <c r="L323" s="115"/>
      <c r="M323" s="115"/>
      <c r="N323" s="115"/>
      <c r="O323" s="115"/>
      <c r="P323" s="115"/>
      <c r="Q323" s="115"/>
      <c r="R323" s="115"/>
      <c r="S323" s="115"/>
      <c r="T323" s="115"/>
      <c r="U323" s="115"/>
      <c r="V323" s="115"/>
      <c r="W323" s="115"/>
      <c r="X323" s="115"/>
      <c r="Y323" s="115"/>
      <c r="Z323" s="115"/>
      <c r="AA323" s="115"/>
    </row>
    <row r="324" spans="12:27" s="121" customFormat="1" hidden="1" x14ac:dyDescent="0.2">
      <c r="L324" s="115"/>
      <c r="M324" s="115"/>
      <c r="N324" s="115"/>
      <c r="O324" s="115"/>
      <c r="P324" s="115"/>
      <c r="Q324" s="115"/>
      <c r="R324" s="115"/>
      <c r="S324" s="115"/>
      <c r="T324" s="115"/>
      <c r="U324" s="115"/>
      <c r="V324" s="115"/>
      <c r="W324" s="115"/>
      <c r="X324" s="115"/>
      <c r="Y324" s="115"/>
      <c r="Z324" s="115"/>
      <c r="AA324" s="115"/>
    </row>
    <row r="325" spans="12:27" s="121" customFormat="1" hidden="1" x14ac:dyDescent="0.2">
      <c r="L325" s="115"/>
      <c r="M325" s="115"/>
      <c r="N325" s="115"/>
      <c r="O325" s="115"/>
      <c r="P325" s="115"/>
      <c r="Q325" s="115"/>
      <c r="R325" s="115"/>
      <c r="S325" s="115"/>
      <c r="T325" s="115"/>
      <c r="U325" s="115"/>
      <c r="V325" s="115"/>
      <c r="W325" s="115"/>
      <c r="X325" s="115"/>
      <c r="Y325" s="115"/>
      <c r="Z325" s="115"/>
      <c r="AA325" s="115"/>
    </row>
    <row r="326" spans="12:27" s="121" customFormat="1" hidden="1" x14ac:dyDescent="0.2">
      <c r="L326" s="115"/>
      <c r="M326" s="115"/>
      <c r="N326" s="115"/>
      <c r="O326" s="115"/>
      <c r="P326" s="115"/>
      <c r="Q326" s="115"/>
      <c r="R326" s="115"/>
      <c r="S326" s="115"/>
      <c r="T326" s="115"/>
      <c r="U326" s="115"/>
      <c r="V326" s="115"/>
      <c r="W326" s="115"/>
      <c r="X326" s="115"/>
      <c r="Y326" s="115"/>
      <c r="Z326" s="115"/>
      <c r="AA326" s="115"/>
    </row>
    <row r="327" spans="12:27" s="121" customFormat="1" hidden="1" x14ac:dyDescent="0.2">
      <c r="L327" s="115"/>
      <c r="M327" s="115"/>
      <c r="N327" s="115"/>
      <c r="O327" s="115"/>
      <c r="P327" s="115"/>
      <c r="Q327" s="115"/>
      <c r="R327" s="115"/>
      <c r="S327" s="115"/>
      <c r="T327" s="115"/>
      <c r="U327" s="115"/>
      <c r="V327" s="115"/>
      <c r="W327" s="115"/>
      <c r="X327" s="115"/>
      <c r="Y327" s="115"/>
      <c r="Z327" s="115"/>
      <c r="AA327" s="115"/>
    </row>
    <row r="328" spans="12:27" s="121" customFormat="1" hidden="1" x14ac:dyDescent="0.2">
      <c r="L328" s="115"/>
      <c r="M328" s="115"/>
      <c r="N328" s="115"/>
      <c r="O328" s="115"/>
      <c r="P328" s="115"/>
      <c r="Q328" s="115"/>
      <c r="R328" s="115"/>
      <c r="S328" s="115"/>
      <c r="T328" s="115"/>
      <c r="U328" s="115"/>
      <c r="V328" s="115"/>
      <c r="W328" s="115"/>
      <c r="X328" s="115"/>
      <c r="Y328" s="115"/>
      <c r="Z328" s="115"/>
      <c r="AA328" s="115"/>
    </row>
    <row r="329" spans="12:27" s="121" customFormat="1" hidden="1" x14ac:dyDescent="0.2">
      <c r="L329" s="115"/>
      <c r="M329" s="115"/>
      <c r="N329" s="115"/>
      <c r="O329" s="115"/>
      <c r="P329" s="115"/>
      <c r="Q329" s="115"/>
      <c r="R329" s="115"/>
      <c r="S329" s="115"/>
      <c r="T329" s="115"/>
      <c r="U329" s="115"/>
      <c r="V329" s="115"/>
      <c r="W329" s="115"/>
      <c r="X329" s="115"/>
      <c r="Y329" s="115"/>
      <c r="Z329" s="115"/>
      <c r="AA329" s="115"/>
    </row>
    <row r="330" spans="12:27" s="121" customFormat="1" hidden="1" x14ac:dyDescent="0.2">
      <c r="L330" s="115"/>
      <c r="M330" s="115"/>
      <c r="N330" s="115"/>
      <c r="O330" s="115"/>
      <c r="P330" s="115"/>
      <c r="Q330" s="115"/>
      <c r="R330" s="115"/>
      <c r="S330" s="115"/>
      <c r="T330" s="115"/>
      <c r="U330" s="115"/>
      <c r="V330" s="115"/>
      <c r="W330" s="115"/>
      <c r="X330" s="115"/>
      <c r="Y330" s="115"/>
      <c r="Z330" s="115"/>
      <c r="AA330" s="115"/>
    </row>
    <row r="331" spans="12:27" s="121" customFormat="1" hidden="1" x14ac:dyDescent="0.2">
      <c r="L331" s="115"/>
      <c r="M331" s="115"/>
      <c r="N331" s="115"/>
      <c r="O331" s="115"/>
      <c r="P331" s="115"/>
      <c r="Q331" s="115"/>
      <c r="R331" s="115"/>
      <c r="S331" s="115"/>
      <c r="T331" s="115"/>
      <c r="U331" s="115"/>
      <c r="V331" s="115"/>
      <c r="W331" s="115"/>
      <c r="X331" s="115"/>
      <c r="Y331" s="115"/>
      <c r="Z331" s="115"/>
      <c r="AA331" s="115"/>
    </row>
    <row r="332" spans="12:27" s="121" customFormat="1" hidden="1" x14ac:dyDescent="0.2">
      <c r="L332" s="115"/>
      <c r="M332" s="115"/>
      <c r="N332" s="115"/>
      <c r="O332" s="115"/>
      <c r="P332" s="115"/>
      <c r="Q332" s="115"/>
      <c r="R332" s="115"/>
      <c r="S332" s="115"/>
      <c r="T332" s="115"/>
      <c r="U332" s="115"/>
      <c r="V332" s="115"/>
      <c r="W332" s="115"/>
      <c r="X332" s="115"/>
      <c r="Y332" s="115"/>
      <c r="Z332" s="115"/>
      <c r="AA332" s="115"/>
    </row>
    <row r="333" spans="12:27" s="121" customFormat="1" hidden="1" x14ac:dyDescent="0.2">
      <c r="L333" s="115"/>
      <c r="M333" s="115"/>
      <c r="N333" s="115"/>
      <c r="O333" s="115"/>
      <c r="P333" s="115"/>
      <c r="Q333" s="115"/>
      <c r="R333" s="115"/>
      <c r="S333" s="115"/>
      <c r="T333" s="115"/>
      <c r="U333" s="115"/>
      <c r="V333" s="115"/>
      <c r="W333" s="115"/>
      <c r="X333" s="115"/>
      <c r="Y333" s="115"/>
      <c r="Z333" s="115"/>
      <c r="AA333" s="115"/>
    </row>
    <row r="334" spans="12:27" s="121" customFormat="1" hidden="1" x14ac:dyDescent="0.2">
      <c r="L334" s="115"/>
      <c r="M334" s="115"/>
      <c r="N334" s="115"/>
      <c r="O334" s="115"/>
      <c r="P334" s="115"/>
      <c r="Q334" s="115"/>
      <c r="R334" s="115"/>
      <c r="S334" s="115"/>
      <c r="T334" s="115"/>
      <c r="U334" s="115"/>
      <c r="V334" s="115"/>
      <c r="W334" s="115"/>
      <c r="X334" s="115"/>
      <c r="Y334" s="115"/>
      <c r="Z334" s="115"/>
      <c r="AA334" s="115"/>
    </row>
    <row r="335" spans="12:27" s="121" customFormat="1" hidden="1" x14ac:dyDescent="0.2">
      <c r="L335" s="115"/>
      <c r="M335" s="115"/>
      <c r="N335" s="115"/>
      <c r="O335" s="115"/>
      <c r="P335" s="115"/>
      <c r="Q335" s="115"/>
      <c r="R335" s="115"/>
      <c r="S335" s="115"/>
      <c r="T335" s="115"/>
      <c r="U335" s="115"/>
      <c r="V335" s="115"/>
      <c r="W335" s="115"/>
      <c r="X335" s="115"/>
      <c r="Y335" s="115"/>
      <c r="Z335" s="115"/>
      <c r="AA335" s="115"/>
    </row>
    <row r="336" spans="12:27" s="121" customFormat="1" hidden="1" x14ac:dyDescent="0.2">
      <c r="L336" s="115"/>
      <c r="M336" s="115"/>
      <c r="N336" s="115"/>
      <c r="O336" s="115"/>
      <c r="P336" s="115"/>
      <c r="Q336" s="115"/>
      <c r="R336" s="115"/>
      <c r="S336" s="115"/>
      <c r="T336" s="115"/>
      <c r="U336" s="115"/>
      <c r="V336" s="115"/>
      <c r="W336" s="115"/>
      <c r="X336" s="115"/>
      <c r="Y336" s="115"/>
      <c r="Z336" s="115"/>
      <c r="AA336" s="115"/>
    </row>
    <row r="337" spans="12:27" s="121" customFormat="1" hidden="1" x14ac:dyDescent="0.2">
      <c r="L337" s="115"/>
      <c r="M337" s="115"/>
      <c r="N337" s="115"/>
      <c r="O337" s="115"/>
      <c r="P337" s="115"/>
      <c r="Q337" s="115"/>
      <c r="R337" s="115"/>
      <c r="S337" s="115"/>
      <c r="T337" s="115"/>
      <c r="U337" s="115"/>
      <c r="V337" s="115"/>
      <c r="W337" s="115"/>
      <c r="X337" s="115"/>
      <c r="Y337" s="115"/>
      <c r="Z337" s="115"/>
      <c r="AA337" s="115"/>
    </row>
    <row r="338" spans="12:27" s="121" customFormat="1" hidden="1" x14ac:dyDescent="0.2">
      <c r="L338" s="115"/>
      <c r="M338" s="115"/>
      <c r="N338" s="115"/>
      <c r="O338" s="115"/>
      <c r="P338" s="115"/>
      <c r="Q338" s="115"/>
      <c r="R338" s="115"/>
      <c r="S338" s="115"/>
      <c r="T338" s="115"/>
      <c r="U338" s="115"/>
      <c r="V338" s="115"/>
      <c r="W338" s="115"/>
      <c r="X338" s="115"/>
      <c r="Y338" s="115"/>
      <c r="Z338" s="115"/>
      <c r="AA338" s="115"/>
    </row>
    <row r="339" spans="12:27" s="121" customFormat="1" hidden="1" x14ac:dyDescent="0.2">
      <c r="L339" s="115"/>
      <c r="M339" s="115"/>
      <c r="N339" s="115"/>
      <c r="O339" s="115"/>
      <c r="P339" s="115"/>
      <c r="Q339" s="115"/>
      <c r="R339" s="115"/>
      <c r="S339" s="115"/>
      <c r="T339" s="115"/>
      <c r="U339" s="115"/>
      <c r="V339" s="115"/>
      <c r="W339" s="115"/>
      <c r="X339" s="115"/>
      <c r="Y339" s="115"/>
      <c r="Z339" s="115"/>
      <c r="AA339" s="115"/>
    </row>
    <row r="340" spans="12:27" s="121" customFormat="1" hidden="1" x14ac:dyDescent="0.2">
      <c r="L340" s="115"/>
      <c r="M340" s="115"/>
      <c r="N340" s="115"/>
      <c r="O340" s="115"/>
      <c r="P340" s="115"/>
      <c r="Q340" s="115"/>
      <c r="R340" s="115"/>
      <c r="S340" s="115"/>
      <c r="T340" s="115"/>
      <c r="U340" s="115"/>
      <c r="V340" s="115"/>
      <c r="W340" s="115"/>
      <c r="X340" s="115"/>
      <c r="Y340" s="115"/>
      <c r="Z340" s="115"/>
      <c r="AA340" s="115"/>
    </row>
    <row r="341" spans="12:27" s="121" customFormat="1" hidden="1" x14ac:dyDescent="0.2">
      <c r="L341" s="115"/>
      <c r="M341" s="115"/>
      <c r="N341" s="115"/>
      <c r="O341" s="115"/>
      <c r="P341" s="115"/>
      <c r="Q341" s="115"/>
      <c r="R341" s="115"/>
      <c r="S341" s="115"/>
      <c r="T341" s="115"/>
      <c r="U341" s="115"/>
      <c r="V341" s="115"/>
      <c r="W341" s="115"/>
      <c r="X341" s="115"/>
      <c r="Y341" s="115"/>
      <c r="Z341" s="115"/>
      <c r="AA341" s="115"/>
    </row>
    <row r="342" spans="12:27" s="121" customFormat="1" hidden="1" x14ac:dyDescent="0.2">
      <c r="L342" s="115"/>
      <c r="M342" s="115"/>
      <c r="N342" s="115"/>
      <c r="O342" s="115"/>
      <c r="P342" s="115"/>
      <c r="Q342" s="115"/>
      <c r="R342" s="115"/>
      <c r="S342" s="115"/>
      <c r="T342" s="115"/>
      <c r="U342" s="115"/>
      <c r="V342" s="115"/>
      <c r="W342" s="115"/>
      <c r="X342" s="115"/>
      <c r="Y342" s="115"/>
      <c r="Z342" s="115"/>
      <c r="AA342" s="115"/>
    </row>
    <row r="343" spans="12:27" s="121" customFormat="1" hidden="1" x14ac:dyDescent="0.2">
      <c r="L343" s="115"/>
      <c r="M343" s="115"/>
      <c r="N343" s="115"/>
      <c r="O343" s="115"/>
      <c r="P343" s="115"/>
      <c r="Q343" s="115"/>
      <c r="R343" s="115"/>
      <c r="S343" s="115"/>
      <c r="T343" s="115"/>
      <c r="U343" s="115"/>
      <c r="V343" s="115"/>
      <c r="W343" s="115"/>
      <c r="X343" s="115"/>
      <c r="Y343" s="115"/>
      <c r="Z343" s="115"/>
      <c r="AA343" s="115"/>
    </row>
    <row r="344" spans="12:27" s="121" customFormat="1" hidden="1" x14ac:dyDescent="0.2">
      <c r="L344" s="115"/>
      <c r="M344" s="115"/>
      <c r="N344" s="115"/>
      <c r="O344" s="115"/>
      <c r="P344" s="115"/>
      <c r="Q344" s="115"/>
      <c r="R344" s="115"/>
      <c r="S344" s="115"/>
      <c r="T344" s="115"/>
      <c r="U344" s="115"/>
      <c r="V344" s="115"/>
      <c r="W344" s="115"/>
      <c r="X344" s="115"/>
      <c r="Y344" s="115"/>
      <c r="Z344" s="115"/>
      <c r="AA344" s="115"/>
    </row>
    <row r="345" spans="12:27" s="121" customFormat="1" hidden="1" x14ac:dyDescent="0.2">
      <c r="L345" s="115"/>
      <c r="M345" s="115"/>
      <c r="N345" s="115"/>
      <c r="O345" s="115"/>
      <c r="P345" s="115"/>
      <c r="Q345" s="115"/>
      <c r="R345" s="115"/>
      <c r="S345" s="115"/>
      <c r="T345" s="115"/>
      <c r="U345" s="115"/>
      <c r="V345" s="115"/>
      <c r="W345" s="115"/>
      <c r="X345" s="115"/>
      <c r="Y345" s="115"/>
      <c r="Z345" s="115"/>
      <c r="AA345" s="115"/>
    </row>
    <row r="346" spans="12:27" s="121" customFormat="1" hidden="1" x14ac:dyDescent="0.2">
      <c r="L346" s="115"/>
      <c r="M346" s="115"/>
      <c r="N346" s="115"/>
      <c r="O346" s="115"/>
      <c r="P346" s="115"/>
      <c r="Q346" s="115"/>
      <c r="R346" s="115"/>
      <c r="S346" s="115"/>
      <c r="T346" s="115"/>
      <c r="U346" s="115"/>
      <c r="V346" s="115"/>
      <c r="W346" s="115"/>
      <c r="X346" s="115"/>
      <c r="Y346" s="115"/>
      <c r="Z346" s="115"/>
      <c r="AA346" s="115"/>
    </row>
    <row r="347" spans="12:27" s="121" customFormat="1" hidden="1" x14ac:dyDescent="0.2">
      <c r="L347" s="115"/>
      <c r="M347" s="115"/>
      <c r="N347" s="115"/>
      <c r="O347" s="115"/>
      <c r="P347" s="115"/>
      <c r="Q347" s="115"/>
      <c r="R347" s="115"/>
      <c r="S347" s="115"/>
      <c r="T347" s="115"/>
      <c r="U347" s="115"/>
      <c r="V347" s="115"/>
      <c r="W347" s="115"/>
      <c r="X347" s="115"/>
      <c r="Y347" s="115"/>
      <c r="Z347" s="115"/>
      <c r="AA347" s="115"/>
    </row>
    <row r="348" spans="12:27" s="121" customFormat="1" hidden="1" x14ac:dyDescent="0.2">
      <c r="L348" s="115"/>
      <c r="M348" s="115"/>
      <c r="N348" s="115"/>
      <c r="O348" s="115"/>
      <c r="P348" s="115"/>
      <c r="Q348" s="115"/>
      <c r="R348" s="115"/>
      <c r="S348" s="115"/>
      <c r="T348" s="115"/>
      <c r="U348" s="115"/>
      <c r="V348" s="115"/>
      <c r="W348" s="115"/>
      <c r="X348" s="115"/>
      <c r="Y348" s="115"/>
      <c r="Z348" s="115"/>
      <c r="AA348" s="115"/>
    </row>
    <row r="349" spans="12:27" s="121" customFormat="1" hidden="1" x14ac:dyDescent="0.2">
      <c r="L349" s="115"/>
      <c r="M349" s="115"/>
      <c r="N349" s="115"/>
      <c r="O349" s="115"/>
      <c r="P349" s="115"/>
      <c r="Q349" s="115"/>
      <c r="R349" s="115"/>
      <c r="S349" s="115"/>
      <c r="T349" s="115"/>
      <c r="U349" s="115"/>
      <c r="V349" s="115"/>
      <c r="W349" s="115"/>
      <c r="X349" s="115"/>
      <c r="Y349" s="115"/>
      <c r="Z349" s="115"/>
      <c r="AA349" s="115"/>
    </row>
    <row r="350" spans="12:27" s="121" customFormat="1" hidden="1" x14ac:dyDescent="0.2">
      <c r="L350" s="115"/>
      <c r="M350" s="115"/>
      <c r="N350" s="115"/>
      <c r="O350" s="115"/>
      <c r="P350" s="115"/>
      <c r="Q350" s="115"/>
      <c r="R350" s="115"/>
      <c r="S350" s="115"/>
      <c r="T350" s="115"/>
      <c r="U350" s="115"/>
      <c r="V350" s="115"/>
      <c r="W350" s="115"/>
      <c r="X350" s="115"/>
      <c r="Y350" s="115"/>
      <c r="Z350" s="115"/>
      <c r="AA350" s="115"/>
    </row>
    <row r="351" spans="12:27" s="121" customFormat="1" hidden="1" x14ac:dyDescent="0.2">
      <c r="L351" s="115"/>
      <c r="M351" s="115"/>
      <c r="N351" s="115"/>
      <c r="O351" s="115"/>
      <c r="P351" s="115"/>
      <c r="Q351" s="115"/>
      <c r="R351" s="115"/>
      <c r="S351" s="115"/>
      <c r="T351" s="115"/>
      <c r="U351" s="115"/>
      <c r="V351" s="115"/>
      <c r="W351" s="115"/>
      <c r="X351" s="115"/>
      <c r="Y351" s="115"/>
      <c r="Z351" s="115"/>
      <c r="AA351" s="115"/>
    </row>
    <row r="352" spans="12:27" s="121" customFormat="1" hidden="1" x14ac:dyDescent="0.2">
      <c r="L352" s="115"/>
      <c r="M352" s="115"/>
      <c r="N352" s="115"/>
      <c r="O352" s="115"/>
      <c r="P352" s="115"/>
      <c r="Q352" s="115"/>
      <c r="R352" s="115"/>
      <c r="S352" s="115"/>
      <c r="T352" s="115"/>
      <c r="U352" s="115"/>
      <c r="V352" s="115"/>
      <c r="W352" s="115"/>
      <c r="X352" s="115"/>
      <c r="Y352" s="115"/>
      <c r="Z352" s="115"/>
      <c r="AA352" s="115"/>
    </row>
    <row r="353" spans="12:27" s="121" customFormat="1" hidden="1" x14ac:dyDescent="0.2">
      <c r="L353" s="115"/>
      <c r="M353" s="115"/>
      <c r="N353" s="115"/>
      <c r="O353" s="115"/>
      <c r="P353" s="115"/>
      <c r="Q353" s="115"/>
      <c r="R353" s="115"/>
      <c r="S353" s="115"/>
      <c r="T353" s="115"/>
      <c r="U353" s="115"/>
      <c r="V353" s="115"/>
      <c r="W353" s="115"/>
      <c r="X353" s="115"/>
      <c r="Y353" s="115"/>
      <c r="Z353" s="115"/>
      <c r="AA353" s="115"/>
    </row>
    <row r="354" spans="12:27" s="121" customFormat="1" hidden="1" x14ac:dyDescent="0.2">
      <c r="L354" s="115"/>
      <c r="M354" s="115"/>
      <c r="N354" s="115"/>
      <c r="O354" s="115"/>
      <c r="P354" s="115"/>
      <c r="Q354" s="115"/>
      <c r="R354" s="115"/>
      <c r="S354" s="115"/>
      <c r="T354" s="115"/>
      <c r="U354" s="115"/>
      <c r="V354" s="115"/>
      <c r="W354" s="115"/>
      <c r="X354" s="115"/>
      <c r="Y354" s="115"/>
      <c r="Z354" s="115"/>
      <c r="AA354" s="115"/>
    </row>
    <row r="355" spans="12:27" s="121" customFormat="1" hidden="1" x14ac:dyDescent="0.2">
      <c r="L355" s="115"/>
      <c r="M355" s="115"/>
      <c r="N355" s="115"/>
      <c r="O355" s="115"/>
      <c r="P355" s="115"/>
      <c r="Q355" s="115"/>
      <c r="R355" s="115"/>
      <c r="S355" s="115"/>
      <c r="T355" s="115"/>
      <c r="U355" s="115"/>
      <c r="V355" s="115"/>
      <c r="W355" s="115"/>
      <c r="X355" s="115"/>
      <c r="Y355" s="115"/>
      <c r="Z355" s="115"/>
      <c r="AA355" s="115"/>
    </row>
    <row r="356" spans="12:27" s="121" customFormat="1" hidden="1" x14ac:dyDescent="0.2">
      <c r="L356" s="115"/>
      <c r="M356" s="115"/>
      <c r="N356" s="115"/>
      <c r="O356" s="115"/>
      <c r="P356" s="115"/>
      <c r="Q356" s="115"/>
      <c r="R356" s="115"/>
      <c r="S356" s="115"/>
      <c r="T356" s="115"/>
      <c r="U356" s="115"/>
      <c r="V356" s="115"/>
      <c r="W356" s="115"/>
      <c r="X356" s="115"/>
      <c r="Y356" s="115"/>
      <c r="Z356" s="115"/>
      <c r="AA356" s="115"/>
    </row>
    <row r="357" spans="12:27" s="121" customFormat="1" hidden="1" x14ac:dyDescent="0.2">
      <c r="L357" s="115"/>
      <c r="M357" s="115"/>
      <c r="N357" s="115"/>
      <c r="O357" s="115"/>
      <c r="P357" s="115"/>
      <c r="Q357" s="115"/>
      <c r="R357" s="115"/>
      <c r="S357" s="115"/>
      <c r="T357" s="115"/>
      <c r="U357" s="115"/>
      <c r="V357" s="115"/>
      <c r="W357" s="115"/>
      <c r="X357" s="115"/>
      <c r="Y357" s="115"/>
      <c r="Z357" s="115"/>
      <c r="AA357" s="115"/>
    </row>
    <row r="358" spans="12:27" s="121" customFormat="1" hidden="1" x14ac:dyDescent="0.2">
      <c r="L358" s="115"/>
      <c r="M358" s="115"/>
      <c r="N358" s="115"/>
      <c r="O358" s="115"/>
      <c r="P358" s="115"/>
      <c r="Q358" s="115"/>
      <c r="R358" s="115"/>
      <c r="S358" s="115"/>
      <c r="T358" s="115"/>
      <c r="U358" s="115"/>
      <c r="V358" s="115"/>
      <c r="W358" s="115"/>
      <c r="X358" s="115"/>
      <c r="Y358" s="115"/>
      <c r="Z358" s="115"/>
      <c r="AA358" s="115"/>
    </row>
    <row r="359" spans="12:27" s="121" customFormat="1" hidden="1" x14ac:dyDescent="0.2">
      <c r="L359" s="115"/>
      <c r="M359" s="115"/>
      <c r="N359" s="115"/>
      <c r="O359" s="115"/>
      <c r="P359" s="115"/>
      <c r="Q359" s="115"/>
      <c r="R359" s="115"/>
      <c r="S359" s="115"/>
      <c r="T359" s="115"/>
      <c r="U359" s="115"/>
      <c r="V359" s="115"/>
      <c r="W359" s="115"/>
      <c r="X359" s="115"/>
      <c r="Y359" s="115"/>
      <c r="Z359" s="115"/>
      <c r="AA359" s="115"/>
    </row>
    <row r="360" spans="12:27" s="121" customFormat="1" hidden="1" x14ac:dyDescent="0.2">
      <c r="L360" s="115"/>
      <c r="M360" s="115"/>
      <c r="N360" s="115"/>
      <c r="O360" s="115"/>
      <c r="P360" s="115"/>
      <c r="Q360" s="115"/>
      <c r="R360" s="115"/>
      <c r="S360" s="115"/>
      <c r="T360" s="115"/>
      <c r="U360" s="115"/>
      <c r="V360" s="115"/>
      <c r="W360" s="115"/>
      <c r="X360" s="115"/>
      <c r="Y360" s="115"/>
      <c r="Z360" s="115"/>
      <c r="AA360" s="115"/>
    </row>
    <row r="361" spans="12:27" s="121" customFormat="1" hidden="1" x14ac:dyDescent="0.2">
      <c r="L361" s="115"/>
      <c r="M361" s="115"/>
      <c r="N361" s="115"/>
      <c r="O361" s="115"/>
      <c r="P361" s="115"/>
      <c r="Q361" s="115"/>
      <c r="R361" s="115"/>
      <c r="S361" s="115"/>
      <c r="T361" s="115"/>
      <c r="U361" s="115"/>
      <c r="V361" s="115"/>
      <c r="W361" s="115"/>
      <c r="X361" s="115"/>
      <c r="Y361" s="115"/>
      <c r="Z361" s="115"/>
      <c r="AA361" s="115"/>
    </row>
    <row r="362" spans="12:27" s="121" customFormat="1" hidden="1" x14ac:dyDescent="0.2">
      <c r="L362" s="115"/>
      <c r="M362" s="115"/>
      <c r="N362" s="115"/>
      <c r="O362" s="115"/>
      <c r="P362" s="115"/>
      <c r="Q362" s="115"/>
      <c r="R362" s="115"/>
      <c r="S362" s="115"/>
      <c r="T362" s="115"/>
      <c r="U362" s="115"/>
      <c r="V362" s="115"/>
      <c r="W362" s="115"/>
      <c r="X362" s="115"/>
      <c r="Y362" s="115"/>
      <c r="Z362" s="115"/>
      <c r="AA362" s="115"/>
    </row>
    <row r="363" spans="12:27" s="121" customFormat="1" hidden="1" x14ac:dyDescent="0.2">
      <c r="L363" s="115"/>
      <c r="M363" s="115"/>
      <c r="N363" s="115"/>
      <c r="O363" s="115"/>
      <c r="P363" s="115"/>
      <c r="Q363" s="115"/>
      <c r="R363" s="115"/>
      <c r="S363" s="115"/>
      <c r="T363" s="115"/>
      <c r="U363" s="115"/>
      <c r="V363" s="115"/>
      <c r="W363" s="115"/>
      <c r="X363" s="115"/>
      <c r="Y363" s="115"/>
      <c r="Z363" s="115"/>
      <c r="AA363" s="115"/>
    </row>
    <row r="364" spans="12:27" s="121" customFormat="1" hidden="1" x14ac:dyDescent="0.2">
      <c r="L364" s="115"/>
      <c r="M364" s="115"/>
      <c r="N364" s="115"/>
      <c r="O364" s="115"/>
      <c r="P364" s="115"/>
      <c r="Q364" s="115"/>
      <c r="R364" s="115"/>
      <c r="S364" s="115"/>
      <c r="T364" s="115"/>
      <c r="U364" s="115"/>
      <c r="V364" s="115"/>
      <c r="W364" s="115"/>
      <c r="X364" s="115"/>
      <c r="Y364" s="115"/>
      <c r="Z364" s="115"/>
      <c r="AA364" s="115"/>
    </row>
    <row r="365" spans="12:27" s="121" customFormat="1" hidden="1" x14ac:dyDescent="0.2">
      <c r="L365" s="115"/>
      <c r="M365" s="115"/>
      <c r="N365" s="115"/>
      <c r="O365" s="115"/>
      <c r="P365" s="115"/>
      <c r="Q365" s="115"/>
      <c r="R365" s="115"/>
      <c r="S365" s="115"/>
      <c r="T365" s="115"/>
      <c r="U365" s="115"/>
      <c r="V365" s="115"/>
      <c r="W365" s="115"/>
      <c r="X365" s="115"/>
      <c r="Y365" s="115"/>
      <c r="Z365" s="115"/>
      <c r="AA365" s="115"/>
    </row>
    <row r="366" spans="12:27" s="121" customFormat="1" hidden="1" x14ac:dyDescent="0.2">
      <c r="L366" s="115"/>
      <c r="M366" s="115"/>
      <c r="N366" s="115"/>
      <c r="O366" s="115"/>
      <c r="P366" s="115"/>
      <c r="Q366" s="115"/>
      <c r="R366" s="115"/>
      <c r="S366" s="115"/>
      <c r="T366" s="115"/>
      <c r="U366" s="115"/>
      <c r="V366" s="115"/>
      <c r="W366" s="115"/>
      <c r="X366" s="115"/>
      <c r="Y366" s="115"/>
      <c r="Z366" s="115"/>
      <c r="AA366" s="115"/>
    </row>
    <row r="367" spans="12:27" s="121" customFormat="1" hidden="1" x14ac:dyDescent="0.2">
      <c r="L367" s="115"/>
      <c r="M367" s="115"/>
      <c r="N367" s="115"/>
      <c r="O367" s="115"/>
      <c r="P367" s="115"/>
      <c r="Q367" s="115"/>
      <c r="R367" s="115"/>
      <c r="S367" s="115"/>
      <c r="T367" s="115"/>
      <c r="U367" s="115"/>
      <c r="V367" s="115"/>
      <c r="W367" s="115"/>
      <c r="X367" s="115"/>
      <c r="Y367" s="115"/>
      <c r="Z367" s="115"/>
      <c r="AA367" s="115"/>
    </row>
    <row r="368" spans="12:27" s="121" customFormat="1" hidden="1" x14ac:dyDescent="0.2">
      <c r="L368" s="115"/>
      <c r="M368" s="115"/>
      <c r="N368" s="115"/>
      <c r="O368" s="115"/>
      <c r="P368" s="115"/>
      <c r="Q368" s="115"/>
      <c r="R368" s="115"/>
      <c r="S368" s="115"/>
      <c r="T368" s="115"/>
      <c r="U368" s="115"/>
      <c r="V368" s="115"/>
      <c r="W368" s="115"/>
      <c r="X368" s="115"/>
      <c r="Y368" s="115"/>
      <c r="Z368" s="115"/>
      <c r="AA368" s="115"/>
    </row>
    <row r="369" spans="12:27" s="121" customFormat="1" hidden="1" x14ac:dyDescent="0.2">
      <c r="L369" s="115"/>
      <c r="M369" s="115"/>
      <c r="N369" s="115"/>
      <c r="O369" s="115"/>
      <c r="P369" s="115"/>
      <c r="Q369" s="115"/>
      <c r="R369" s="115"/>
      <c r="S369" s="115"/>
      <c r="T369" s="115"/>
      <c r="U369" s="115"/>
      <c r="V369" s="115"/>
      <c r="W369" s="115"/>
      <c r="X369" s="115"/>
      <c r="Y369" s="115"/>
      <c r="Z369" s="115"/>
      <c r="AA369" s="115"/>
    </row>
    <row r="370" spans="12:27" s="121" customFormat="1" hidden="1" x14ac:dyDescent="0.2">
      <c r="L370" s="115"/>
      <c r="M370" s="115"/>
      <c r="N370" s="115"/>
      <c r="O370" s="115"/>
      <c r="P370" s="115"/>
      <c r="Q370" s="115"/>
      <c r="R370" s="115"/>
      <c r="S370" s="115"/>
      <c r="T370" s="115"/>
      <c r="U370" s="115"/>
      <c r="V370" s="115"/>
      <c r="W370" s="115"/>
      <c r="X370" s="115"/>
      <c r="Y370" s="115"/>
      <c r="Z370" s="115"/>
      <c r="AA370" s="115"/>
    </row>
    <row r="371" spans="12:27" s="121" customFormat="1" hidden="1" x14ac:dyDescent="0.2">
      <c r="L371" s="115"/>
      <c r="M371" s="115"/>
      <c r="N371" s="115"/>
      <c r="O371" s="115"/>
      <c r="P371" s="115"/>
      <c r="Q371" s="115"/>
      <c r="R371" s="115"/>
      <c r="S371" s="115"/>
      <c r="T371" s="115"/>
      <c r="U371" s="115"/>
      <c r="V371" s="115"/>
      <c r="W371" s="115"/>
      <c r="X371" s="115"/>
      <c r="Y371" s="115"/>
      <c r="Z371" s="115"/>
      <c r="AA371" s="115"/>
    </row>
    <row r="372" spans="12:27" s="121" customFormat="1" hidden="1" x14ac:dyDescent="0.2">
      <c r="L372" s="115"/>
      <c r="M372" s="115"/>
      <c r="N372" s="115"/>
      <c r="O372" s="115"/>
      <c r="P372" s="115"/>
      <c r="Q372" s="115"/>
      <c r="R372" s="115"/>
      <c r="S372" s="115"/>
      <c r="T372" s="115"/>
      <c r="U372" s="115"/>
      <c r="V372" s="115"/>
      <c r="W372" s="115"/>
      <c r="X372" s="115"/>
      <c r="Y372" s="115"/>
      <c r="Z372" s="115"/>
      <c r="AA372" s="115"/>
    </row>
    <row r="373" spans="12:27" s="121" customFormat="1" hidden="1" x14ac:dyDescent="0.2">
      <c r="L373" s="115"/>
      <c r="M373" s="115"/>
      <c r="N373" s="115"/>
      <c r="O373" s="115"/>
      <c r="P373" s="115"/>
      <c r="Q373" s="115"/>
      <c r="R373" s="115"/>
      <c r="S373" s="115"/>
      <c r="T373" s="115"/>
      <c r="U373" s="115"/>
      <c r="V373" s="115"/>
      <c r="W373" s="115"/>
      <c r="X373" s="115"/>
      <c r="Y373" s="115"/>
      <c r="Z373" s="115"/>
      <c r="AA373" s="115"/>
    </row>
    <row r="374" spans="12:27" s="121" customFormat="1" hidden="1" x14ac:dyDescent="0.2">
      <c r="L374" s="115"/>
      <c r="M374" s="115"/>
      <c r="N374" s="115"/>
      <c r="O374" s="115"/>
      <c r="P374" s="115"/>
      <c r="Q374" s="115"/>
      <c r="R374" s="115"/>
      <c r="S374" s="115"/>
      <c r="T374" s="115"/>
      <c r="U374" s="115"/>
      <c r="V374" s="115"/>
      <c r="W374" s="115"/>
      <c r="X374" s="115"/>
      <c r="Y374" s="115"/>
      <c r="Z374" s="115"/>
      <c r="AA374" s="115"/>
    </row>
    <row r="375" spans="12:27" s="121" customFormat="1" hidden="1" x14ac:dyDescent="0.2">
      <c r="L375" s="115"/>
      <c r="M375" s="115"/>
      <c r="N375" s="115"/>
      <c r="O375" s="115"/>
      <c r="P375" s="115"/>
      <c r="Q375" s="115"/>
      <c r="R375" s="115"/>
      <c r="S375" s="115"/>
      <c r="T375" s="115"/>
      <c r="U375" s="115"/>
      <c r="V375" s="115"/>
      <c r="W375" s="115"/>
      <c r="X375" s="115"/>
      <c r="Y375" s="115"/>
      <c r="Z375" s="115"/>
      <c r="AA375" s="115"/>
    </row>
    <row r="376" spans="12:27" s="121" customFormat="1" hidden="1" x14ac:dyDescent="0.2">
      <c r="L376" s="115"/>
      <c r="M376" s="115"/>
      <c r="N376" s="115"/>
      <c r="O376" s="115"/>
      <c r="P376" s="115"/>
      <c r="Q376" s="115"/>
      <c r="R376" s="115"/>
      <c r="S376" s="115"/>
      <c r="T376" s="115"/>
      <c r="U376" s="115"/>
      <c r="V376" s="115"/>
      <c r="W376" s="115"/>
      <c r="X376" s="115"/>
      <c r="Y376" s="115"/>
      <c r="Z376" s="115"/>
      <c r="AA376" s="115"/>
    </row>
    <row r="377" spans="12:27" s="121" customFormat="1" hidden="1" x14ac:dyDescent="0.2">
      <c r="L377" s="115"/>
      <c r="M377" s="115"/>
      <c r="N377" s="115"/>
      <c r="O377" s="115"/>
      <c r="P377" s="115"/>
      <c r="Q377" s="115"/>
      <c r="R377" s="115"/>
      <c r="S377" s="115"/>
      <c r="T377" s="115"/>
      <c r="U377" s="115"/>
      <c r="V377" s="115"/>
      <c r="W377" s="115"/>
      <c r="X377" s="115"/>
      <c r="Y377" s="115"/>
      <c r="Z377" s="115"/>
      <c r="AA377" s="115"/>
    </row>
    <row r="378" spans="12:27" s="121" customFormat="1" hidden="1" x14ac:dyDescent="0.2">
      <c r="L378" s="115"/>
      <c r="M378" s="115"/>
      <c r="N378" s="115"/>
      <c r="O378" s="115"/>
      <c r="P378" s="115"/>
      <c r="Q378" s="115"/>
      <c r="R378" s="115"/>
      <c r="S378" s="115"/>
      <c r="T378" s="115"/>
      <c r="U378" s="115"/>
      <c r="V378" s="115"/>
      <c r="W378" s="115"/>
      <c r="X378" s="115"/>
      <c r="Y378" s="115"/>
      <c r="Z378" s="115"/>
      <c r="AA378" s="115"/>
    </row>
    <row r="379" spans="12:27" s="121" customFormat="1" hidden="1" x14ac:dyDescent="0.2">
      <c r="L379" s="115"/>
      <c r="M379" s="115"/>
      <c r="N379" s="115"/>
      <c r="O379" s="115"/>
      <c r="P379" s="115"/>
      <c r="Q379" s="115"/>
      <c r="R379" s="115"/>
      <c r="S379" s="115"/>
      <c r="T379" s="115"/>
      <c r="U379" s="115"/>
      <c r="V379" s="115"/>
      <c r="W379" s="115"/>
      <c r="X379" s="115"/>
      <c r="Y379" s="115"/>
      <c r="Z379" s="115"/>
      <c r="AA379" s="115"/>
    </row>
    <row r="380" spans="12:27" s="121" customFormat="1" hidden="1" x14ac:dyDescent="0.2">
      <c r="L380" s="115"/>
      <c r="M380" s="115"/>
      <c r="N380" s="115"/>
      <c r="O380" s="115"/>
      <c r="P380" s="115"/>
      <c r="Q380" s="115"/>
      <c r="R380" s="115"/>
      <c r="S380" s="115"/>
      <c r="T380" s="115"/>
      <c r="U380" s="115"/>
      <c r="V380" s="115"/>
      <c r="W380" s="115"/>
      <c r="X380" s="115"/>
      <c r="Y380" s="115"/>
      <c r="Z380" s="115"/>
      <c r="AA380" s="115"/>
    </row>
    <row r="381" spans="12:27" s="121" customFormat="1" hidden="1" x14ac:dyDescent="0.2">
      <c r="L381" s="115"/>
      <c r="M381" s="115"/>
      <c r="N381" s="115"/>
      <c r="O381" s="115"/>
      <c r="P381" s="115"/>
      <c r="Q381" s="115"/>
      <c r="R381" s="115"/>
      <c r="S381" s="115"/>
      <c r="T381" s="115"/>
      <c r="U381" s="115"/>
      <c r="V381" s="115"/>
      <c r="W381" s="115"/>
      <c r="X381" s="115"/>
      <c r="Y381" s="115"/>
      <c r="Z381" s="115"/>
      <c r="AA381" s="115"/>
    </row>
    <row r="382" spans="12:27" s="121" customFormat="1" hidden="1" x14ac:dyDescent="0.2">
      <c r="L382" s="115"/>
      <c r="M382" s="115"/>
      <c r="N382" s="115"/>
      <c r="O382" s="115"/>
      <c r="P382" s="115"/>
      <c r="Q382" s="115"/>
      <c r="R382" s="115"/>
      <c r="S382" s="115"/>
      <c r="T382" s="115"/>
      <c r="U382" s="115"/>
      <c r="V382" s="115"/>
      <c r="W382" s="115"/>
      <c r="X382" s="115"/>
      <c r="Y382" s="115"/>
      <c r="Z382" s="115"/>
      <c r="AA382" s="115"/>
    </row>
    <row r="383" spans="12:27" s="121" customFormat="1" hidden="1" x14ac:dyDescent="0.2">
      <c r="L383" s="115"/>
      <c r="M383" s="115"/>
      <c r="N383" s="115"/>
      <c r="O383" s="115"/>
      <c r="P383" s="115"/>
      <c r="Q383" s="115"/>
      <c r="R383" s="115"/>
      <c r="S383" s="115"/>
      <c r="T383" s="115"/>
      <c r="U383" s="115"/>
      <c r="V383" s="115"/>
      <c r="W383" s="115"/>
      <c r="X383" s="115"/>
      <c r="Y383" s="115"/>
      <c r="Z383" s="115"/>
      <c r="AA383" s="115"/>
    </row>
    <row r="384" spans="12:27" s="121" customFormat="1" hidden="1" x14ac:dyDescent="0.2">
      <c r="L384" s="115"/>
      <c r="M384" s="115"/>
      <c r="N384" s="115"/>
      <c r="O384" s="115"/>
      <c r="P384" s="115"/>
      <c r="Q384" s="115"/>
      <c r="R384" s="115"/>
      <c r="S384" s="115"/>
      <c r="T384" s="115"/>
      <c r="U384" s="115"/>
      <c r="V384" s="115"/>
      <c r="W384" s="115"/>
      <c r="X384" s="115"/>
      <c r="Y384" s="115"/>
      <c r="Z384" s="115"/>
      <c r="AA384" s="115"/>
    </row>
    <row r="385" spans="12:27" s="121" customFormat="1" hidden="1" x14ac:dyDescent="0.2">
      <c r="L385" s="115"/>
      <c r="M385" s="115"/>
      <c r="N385" s="115"/>
      <c r="O385" s="115"/>
      <c r="P385" s="115"/>
      <c r="Q385" s="115"/>
      <c r="R385" s="115"/>
      <c r="S385" s="115"/>
      <c r="T385" s="115"/>
      <c r="U385" s="115"/>
      <c r="V385" s="115"/>
      <c r="W385" s="115"/>
      <c r="X385" s="115"/>
      <c r="Y385" s="115"/>
      <c r="Z385" s="115"/>
      <c r="AA385" s="115"/>
    </row>
    <row r="386" spans="12:27" s="121" customFormat="1" hidden="1" x14ac:dyDescent="0.2">
      <c r="L386" s="115"/>
      <c r="M386" s="115"/>
      <c r="N386" s="115"/>
      <c r="O386" s="115"/>
      <c r="P386" s="115"/>
      <c r="Q386" s="115"/>
      <c r="R386" s="115"/>
      <c r="S386" s="115"/>
      <c r="T386" s="115"/>
      <c r="U386" s="115"/>
      <c r="V386" s="115"/>
      <c r="W386" s="115"/>
      <c r="X386" s="115"/>
      <c r="Y386" s="115"/>
      <c r="Z386" s="115"/>
      <c r="AA386" s="115"/>
    </row>
    <row r="387" spans="12:27" s="121" customFormat="1" hidden="1" x14ac:dyDescent="0.2">
      <c r="L387" s="115"/>
      <c r="M387" s="115"/>
      <c r="N387" s="115"/>
      <c r="O387" s="115"/>
      <c r="P387" s="115"/>
      <c r="Q387" s="115"/>
      <c r="R387" s="115"/>
      <c r="S387" s="115"/>
      <c r="T387" s="115"/>
      <c r="U387" s="115"/>
      <c r="V387" s="115"/>
      <c r="W387" s="115"/>
      <c r="X387" s="115"/>
      <c r="Y387" s="115"/>
      <c r="Z387" s="115"/>
      <c r="AA387" s="115"/>
    </row>
    <row r="388" spans="12:27" s="121" customFormat="1" hidden="1" x14ac:dyDescent="0.2">
      <c r="L388" s="115"/>
      <c r="M388" s="115"/>
      <c r="N388" s="115"/>
      <c r="O388" s="115"/>
      <c r="P388" s="115"/>
      <c r="Q388" s="115"/>
      <c r="R388" s="115"/>
      <c r="S388" s="115"/>
      <c r="T388" s="115"/>
      <c r="U388" s="115"/>
      <c r="V388" s="115"/>
      <c r="W388" s="115"/>
      <c r="X388" s="115"/>
      <c r="Y388" s="115"/>
      <c r="Z388" s="115"/>
      <c r="AA388" s="115"/>
    </row>
    <row r="389" spans="12:27" s="121" customFormat="1" hidden="1" x14ac:dyDescent="0.2">
      <c r="L389" s="115"/>
      <c r="M389" s="115"/>
      <c r="N389" s="115"/>
      <c r="O389" s="115"/>
      <c r="P389" s="115"/>
      <c r="Q389" s="115"/>
      <c r="R389" s="115"/>
      <c r="S389" s="115"/>
      <c r="T389" s="115"/>
      <c r="U389" s="115"/>
      <c r="V389" s="115"/>
      <c r="W389" s="115"/>
      <c r="X389" s="115"/>
      <c r="Y389" s="115"/>
      <c r="Z389" s="115"/>
      <c r="AA389" s="115"/>
    </row>
    <row r="390" spans="12:27" s="121" customFormat="1" hidden="1" x14ac:dyDescent="0.2">
      <c r="L390" s="115"/>
      <c r="M390" s="115"/>
      <c r="N390" s="115"/>
      <c r="O390" s="115"/>
      <c r="P390" s="115"/>
      <c r="Q390" s="115"/>
      <c r="R390" s="115"/>
      <c r="S390" s="115"/>
      <c r="T390" s="115"/>
      <c r="U390" s="115"/>
      <c r="V390" s="115"/>
      <c r="W390" s="115"/>
      <c r="X390" s="115"/>
      <c r="Y390" s="115"/>
      <c r="Z390" s="115"/>
      <c r="AA390" s="115"/>
    </row>
    <row r="391" spans="12:27" s="121" customFormat="1" hidden="1" x14ac:dyDescent="0.2">
      <c r="L391" s="115"/>
      <c r="M391" s="115"/>
      <c r="N391" s="115"/>
      <c r="O391" s="115"/>
      <c r="P391" s="115"/>
      <c r="Q391" s="115"/>
      <c r="R391" s="115"/>
      <c r="S391" s="115"/>
      <c r="T391" s="115"/>
      <c r="U391" s="115"/>
      <c r="V391" s="115"/>
      <c r="W391" s="115"/>
      <c r="X391" s="115"/>
      <c r="Y391" s="115"/>
      <c r="Z391" s="115"/>
      <c r="AA391" s="115"/>
    </row>
    <row r="392" spans="12:27" s="121" customFormat="1" hidden="1" x14ac:dyDescent="0.2">
      <c r="L392" s="115"/>
      <c r="M392" s="115"/>
      <c r="N392" s="115"/>
      <c r="O392" s="115"/>
      <c r="P392" s="115"/>
      <c r="Q392" s="115"/>
      <c r="R392" s="115"/>
      <c r="S392" s="115"/>
      <c r="T392" s="115"/>
      <c r="U392" s="115"/>
      <c r="V392" s="115"/>
      <c r="W392" s="115"/>
      <c r="X392" s="115"/>
      <c r="Y392" s="115"/>
      <c r="Z392" s="115"/>
      <c r="AA392" s="115"/>
    </row>
    <row r="393" spans="12:27" s="121" customFormat="1" hidden="1" x14ac:dyDescent="0.2">
      <c r="L393" s="115"/>
      <c r="M393" s="115"/>
      <c r="N393" s="115"/>
      <c r="O393" s="115"/>
      <c r="P393" s="115"/>
      <c r="Q393" s="115"/>
      <c r="R393" s="115"/>
      <c r="S393" s="115"/>
      <c r="T393" s="115"/>
      <c r="U393" s="115"/>
      <c r="V393" s="115"/>
      <c r="W393" s="115"/>
      <c r="X393" s="115"/>
      <c r="Y393" s="115"/>
      <c r="Z393" s="115"/>
      <c r="AA393" s="115"/>
    </row>
    <row r="394" spans="12:27" s="121" customFormat="1" hidden="1" x14ac:dyDescent="0.2">
      <c r="L394" s="115"/>
      <c r="M394" s="115"/>
      <c r="N394" s="115"/>
      <c r="O394" s="115"/>
      <c r="P394" s="115"/>
      <c r="Q394" s="115"/>
      <c r="R394" s="115"/>
      <c r="S394" s="115"/>
      <c r="T394" s="115"/>
      <c r="U394" s="115"/>
      <c r="V394" s="115"/>
      <c r="W394" s="115"/>
      <c r="X394" s="115"/>
      <c r="Y394" s="115"/>
      <c r="Z394" s="115"/>
      <c r="AA394" s="115"/>
    </row>
    <row r="395" spans="12:27" s="121" customFormat="1" hidden="1" x14ac:dyDescent="0.2">
      <c r="L395" s="115"/>
      <c r="M395" s="115"/>
      <c r="N395" s="115"/>
      <c r="O395" s="115"/>
      <c r="P395" s="115"/>
      <c r="Q395" s="115"/>
      <c r="R395" s="115"/>
      <c r="S395" s="115"/>
      <c r="T395" s="115"/>
      <c r="U395" s="115"/>
      <c r="V395" s="115"/>
      <c r="W395" s="115"/>
      <c r="X395" s="115"/>
      <c r="Y395" s="115"/>
      <c r="Z395" s="115"/>
      <c r="AA395" s="115"/>
    </row>
    <row r="396" spans="12:27" s="121" customFormat="1" hidden="1" x14ac:dyDescent="0.2">
      <c r="L396" s="115"/>
      <c r="M396" s="115"/>
      <c r="N396" s="115"/>
      <c r="O396" s="115"/>
      <c r="P396" s="115"/>
      <c r="Q396" s="115"/>
      <c r="R396" s="115"/>
      <c r="S396" s="115"/>
      <c r="T396" s="115"/>
      <c r="U396" s="115"/>
      <c r="V396" s="115"/>
      <c r="W396" s="115"/>
      <c r="X396" s="115"/>
      <c r="Y396" s="115"/>
      <c r="Z396" s="115"/>
      <c r="AA396" s="115"/>
    </row>
    <row r="397" spans="12:27" s="121" customFormat="1" hidden="1" x14ac:dyDescent="0.2">
      <c r="L397" s="115"/>
      <c r="M397" s="115"/>
      <c r="N397" s="115"/>
      <c r="O397" s="115"/>
      <c r="P397" s="115"/>
      <c r="Q397" s="115"/>
      <c r="R397" s="115"/>
      <c r="S397" s="115"/>
      <c r="T397" s="115"/>
      <c r="U397" s="115"/>
      <c r="V397" s="115"/>
      <c r="W397" s="115"/>
      <c r="X397" s="115"/>
      <c r="Y397" s="115"/>
      <c r="Z397" s="115"/>
      <c r="AA397" s="115"/>
    </row>
    <row r="398" spans="12:27" s="121" customFormat="1" hidden="1" x14ac:dyDescent="0.2">
      <c r="L398" s="115"/>
      <c r="M398" s="115"/>
      <c r="N398" s="115"/>
      <c r="O398" s="115"/>
      <c r="P398" s="115"/>
      <c r="Q398" s="115"/>
      <c r="R398" s="115"/>
      <c r="S398" s="115"/>
      <c r="T398" s="115"/>
      <c r="U398" s="115"/>
      <c r="V398" s="115"/>
      <c r="W398" s="115"/>
      <c r="X398" s="115"/>
      <c r="Y398" s="115"/>
      <c r="Z398" s="115"/>
      <c r="AA398" s="115"/>
    </row>
    <row r="399" spans="12:27" s="121" customFormat="1" hidden="1" x14ac:dyDescent="0.2">
      <c r="L399" s="115"/>
      <c r="M399" s="115"/>
      <c r="N399" s="115"/>
      <c r="O399" s="115"/>
      <c r="P399" s="115"/>
      <c r="Q399" s="115"/>
      <c r="R399" s="115"/>
      <c r="S399" s="115"/>
      <c r="T399" s="115"/>
      <c r="U399" s="115"/>
      <c r="V399" s="115"/>
      <c r="W399" s="115"/>
      <c r="X399" s="115"/>
      <c r="Y399" s="115"/>
      <c r="Z399" s="115"/>
      <c r="AA399" s="115"/>
    </row>
    <row r="400" spans="12:27" s="121" customFormat="1" hidden="1" x14ac:dyDescent="0.2">
      <c r="L400" s="115"/>
      <c r="M400" s="115"/>
      <c r="N400" s="115"/>
      <c r="O400" s="115"/>
      <c r="P400" s="115"/>
      <c r="Q400" s="115"/>
      <c r="R400" s="115"/>
      <c r="S400" s="115"/>
      <c r="T400" s="115"/>
      <c r="U400" s="115"/>
      <c r="V400" s="115"/>
      <c r="W400" s="115"/>
      <c r="X400" s="115"/>
      <c r="Y400" s="115"/>
      <c r="Z400" s="115"/>
      <c r="AA400" s="115"/>
    </row>
    <row r="401" spans="12:27" s="121" customFormat="1" hidden="1" x14ac:dyDescent="0.2">
      <c r="L401" s="115"/>
      <c r="M401" s="115"/>
      <c r="N401" s="115"/>
      <c r="O401" s="115"/>
      <c r="P401" s="115"/>
      <c r="Q401" s="115"/>
      <c r="R401" s="115"/>
      <c r="S401" s="115"/>
      <c r="T401" s="115"/>
      <c r="U401" s="115"/>
      <c r="V401" s="115"/>
      <c r="W401" s="115"/>
      <c r="X401" s="115"/>
      <c r="Y401" s="115"/>
      <c r="Z401" s="115"/>
      <c r="AA401" s="115"/>
    </row>
    <row r="402" spans="12:27" s="121" customFormat="1" hidden="1" x14ac:dyDescent="0.2">
      <c r="L402" s="115"/>
      <c r="M402" s="115"/>
      <c r="N402" s="115"/>
      <c r="O402" s="115"/>
      <c r="P402" s="115"/>
      <c r="Q402" s="115"/>
      <c r="R402" s="115"/>
      <c r="S402" s="115"/>
      <c r="T402" s="115"/>
      <c r="U402" s="115"/>
      <c r="V402" s="115"/>
      <c r="W402" s="115"/>
      <c r="X402" s="115"/>
      <c r="Y402" s="115"/>
      <c r="Z402" s="115"/>
      <c r="AA402" s="115"/>
    </row>
    <row r="403" spans="12:27" s="121" customFormat="1" hidden="1" x14ac:dyDescent="0.2">
      <c r="L403" s="115"/>
      <c r="M403" s="115"/>
      <c r="N403" s="115"/>
      <c r="O403" s="115"/>
      <c r="P403" s="115"/>
      <c r="Q403" s="115"/>
      <c r="R403" s="115"/>
      <c r="S403" s="115"/>
      <c r="T403" s="115"/>
      <c r="U403" s="115"/>
      <c r="V403" s="115"/>
      <c r="W403" s="115"/>
      <c r="X403" s="115"/>
      <c r="Y403" s="115"/>
      <c r="Z403" s="115"/>
      <c r="AA403" s="115"/>
    </row>
    <row r="404" spans="12:27" s="121" customFormat="1" hidden="1" x14ac:dyDescent="0.2">
      <c r="L404" s="115"/>
      <c r="M404" s="115"/>
      <c r="N404" s="115"/>
      <c r="O404" s="115"/>
      <c r="P404" s="115"/>
      <c r="Q404" s="115"/>
      <c r="R404" s="115"/>
      <c r="S404" s="115"/>
      <c r="T404" s="115"/>
      <c r="U404" s="115"/>
      <c r="V404" s="115"/>
      <c r="W404" s="115"/>
      <c r="X404" s="115"/>
      <c r="Y404" s="115"/>
      <c r="Z404" s="115"/>
      <c r="AA404" s="115"/>
    </row>
    <row r="405" spans="12:27" s="121" customFormat="1" hidden="1" x14ac:dyDescent="0.2">
      <c r="L405" s="115"/>
      <c r="M405" s="115"/>
      <c r="N405" s="115"/>
      <c r="O405" s="115"/>
      <c r="P405" s="115"/>
      <c r="Q405" s="115"/>
      <c r="R405" s="115"/>
      <c r="S405" s="115"/>
      <c r="T405" s="115"/>
      <c r="U405" s="115"/>
      <c r="V405" s="115"/>
      <c r="W405" s="115"/>
      <c r="X405" s="115"/>
      <c r="Y405" s="115"/>
      <c r="Z405" s="115"/>
      <c r="AA405" s="115"/>
    </row>
    <row r="406" spans="12:27" s="121" customFormat="1" hidden="1" x14ac:dyDescent="0.2">
      <c r="L406" s="115"/>
      <c r="M406" s="115"/>
      <c r="N406" s="115"/>
      <c r="O406" s="115"/>
      <c r="P406" s="115"/>
      <c r="Q406" s="115"/>
      <c r="R406" s="115"/>
      <c r="S406" s="115"/>
      <c r="T406" s="115"/>
      <c r="U406" s="115"/>
      <c r="V406" s="115"/>
      <c r="W406" s="115"/>
      <c r="X406" s="115"/>
      <c r="Y406" s="115"/>
      <c r="Z406" s="115"/>
      <c r="AA406" s="115"/>
    </row>
    <row r="407" spans="12:27" s="121" customFormat="1" hidden="1" x14ac:dyDescent="0.2">
      <c r="L407" s="115"/>
      <c r="M407" s="115"/>
      <c r="N407" s="115"/>
      <c r="O407" s="115"/>
      <c r="P407" s="115"/>
      <c r="Q407" s="115"/>
      <c r="R407" s="115"/>
      <c r="S407" s="115"/>
      <c r="T407" s="115"/>
      <c r="U407" s="115"/>
      <c r="V407" s="115"/>
      <c r="W407" s="115"/>
      <c r="X407" s="115"/>
      <c r="Y407" s="115"/>
      <c r="Z407" s="115"/>
      <c r="AA407" s="115"/>
    </row>
    <row r="408" spans="12:27" s="121" customFormat="1" hidden="1" x14ac:dyDescent="0.2">
      <c r="L408" s="115"/>
      <c r="M408" s="115"/>
      <c r="N408" s="115"/>
      <c r="O408" s="115"/>
      <c r="P408" s="115"/>
      <c r="Q408" s="115"/>
      <c r="R408" s="115"/>
      <c r="S408" s="115"/>
      <c r="T408" s="115"/>
      <c r="U408" s="115"/>
      <c r="V408" s="115"/>
      <c r="W408" s="115"/>
      <c r="X408" s="115"/>
      <c r="Y408" s="115"/>
      <c r="Z408" s="115"/>
      <c r="AA408" s="115"/>
    </row>
    <row r="409" spans="12:27" s="121" customFormat="1" hidden="1" x14ac:dyDescent="0.2">
      <c r="L409" s="115"/>
      <c r="M409" s="115"/>
      <c r="N409" s="115"/>
      <c r="O409" s="115"/>
      <c r="P409" s="115"/>
      <c r="Q409" s="115"/>
      <c r="R409" s="115"/>
      <c r="S409" s="115"/>
      <c r="T409" s="115"/>
      <c r="U409" s="115"/>
      <c r="V409" s="115"/>
      <c r="W409" s="115"/>
      <c r="X409" s="115"/>
      <c r="Y409" s="115"/>
      <c r="Z409" s="115"/>
      <c r="AA409" s="115"/>
    </row>
    <row r="410" spans="12:27" s="121" customFormat="1" hidden="1" x14ac:dyDescent="0.2">
      <c r="L410" s="115"/>
      <c r="M410" s="115"/>
      <c r="N410" s="115"/>
      <c r="O410" s="115"/>
      <c r="P410" s="115"/>
      <c r="Q410" s="115"/>
      <c r="R410" s="115"/>
      <c r="S410" s="115"/>
      <c r="T410" s="115"/>
      <c r="U410" s="115"/>
      <c r="V410" s="115"/>
      <c r="W410" s="115"/>
      <c r="X410" s="115"/>
      <c r="Y410" s="115"/>
      <c r="Z410" s="115"/>
      <c r="AA410" s="115"/>
    </row>
    <row r="411" spans="12:27" s="121" customFormat="1" hidden="1" x14ac:dyDescent="0.2">
      <c r="L411" s="115"/>
      <c r="M411" s="115"/>
      <c r="N411" s="115"/>
      <c r="O411" s="115"/>
      <c r="P411" s="115"/>
      <c r="Q411" s="115"/>
      <c r="R411" s="115"/>
      <c r="S411" s="115"/>
      <c r="T411" s="115"/>
      <c r="U411" s="115"/>
      <c r="V411" s="115"/>
      <c r="W411" s="115"/>
      <c r="X411" s="115"/>
      <c r="Y411" s="115"/>
      <c r="Z411" s="115"/>
      <c r="AA411" s="115"/>
    </row>
    <row r="412" spans="12:27" s="121" customFormat="1" hidden="1" x14ac:dyDescent="0.2">
      <c r="L412" s="115"/>
      <c r="M412" s="115"/>
      <c r="N412" s="115"/>
      <c r="O412" s="115"/>
      <c r="P412" s="115"/>
      <c r="Q412" s="115"/>
      <c r="R412" s="115"/>
      <c r="S412" s="115"/>
      <c r="T412" s="115"/>
      <c r="U412" s="115"/>
      <c r="V412" s="115"/>
      <c r="W412" s="115"/>
      <c r="X412" s="115"/>
      <c r="Y412" s="115"/>
      <c r="Z412" s="115"/>
      <c r="AA412" s="115"/>
    </row>
    <row r="413" spans="12:27" s="121" customFormat="1" hidden="1" x14ac:dyDescent="0.2">
      <c r="L413" s="115"/>
      <c r="M413" s="115"/>
      <c r="N413" s="115"/>
      <c r="O413" s="115"/>
      <c r="P413" s="115"/>
      <c r="Q413" s="115"/>
      <c r="R413" s="115"/>
      <c r="S413" s="115"/>
      <c r="T413" s="115"/>
      <c r="U413" s="115"/>
      <c r="V413" s="115"/>
      <c r="W413" s="115"/>
      <c r="X413" s="115"/>
      <c r="Y413" s="115"/>
      <c r="Z413" s="115"/>
      <c r="AA413" s="115"/>
    </row>
    <row r="414" spans="12:27" s="121" customFormat="1" hidden="1" x14ac:dyDescent="0.2">
      <c r="L414" s="115"/>
      <c r="M414" s="115"/>
      <c r="N414" s="115"/>
      <c r="O414" s="115"/>
      <c r="P414" s="115"/>
      <c r="Q414" s="115"/>
      <c r="R414" s="115"/>
      <c r="S414" s="115"/>
      <c r="T414" s="115"/>
      <c r="U414" s="115"/>
      <c r="V414" s="115"/>
      <c r="W414" s="115"/>
      <c r="X414" s="115"/>
      <c r="Y414" s="115"/>
      <c r="Z414" s="115"/>
      <c r="AA414" s="115"/>
    </row>
    <row r="415" spans="12:27" s="121" customFormat="1" hidden="1" x14ac:dyDescent="0.2">
      <c r="L415" s="115"/>
      <c r="M415" s="115"/>
      <c r="N415" s="115"/>
      <c r="O415" s="115"/>
      <c r="P415" s="115"/>
      <c r="Q415" s="115"/>
      <c r="R415" s="115"/>
      <c r="S415" s="115"/>
      <c r="T415" s="115"/>
      <c r="U415" s="115"/>
      <c r="V415" s="115"/>
      <c r="W415" s="115"/>
      <c r="X415" s="115"/>
      <c r="Y415" s="115"/>
      <c r="Z415" s="115"/>
      <c r="AA415" s="115"/>
    </row>
    <row r="416" spans="12:27" s="121" customFormat="1" hidden="1" x14ac:dyDescent="0.2">
      <c r="L416" s="115"/>
      <c r="M416" s="115"/>
      <c r="N416" s="115"/>
      <c r="O416" s="115"/>
      <c r="P416" s="115"/>
      <c r="Q416" s="115"/>
      <c r="R416" s="115"/>
      <c r="S416" s="115"/>
      <c r="T416" s="115"/>
      <c r="U416" s="115"/>
      <c r="V416" s="115"/>
      <c r="W416" s="115"/>
      <c r="X416" s="115"/>
      <c r="Y416" s="115"/>
      <c r="Z416" s="115"/>
      <c r="AA416" s="115"/>
    </row>
    <row r="417" spans="12:27" s="121" customFormat="1" hidden="1" x14ac:dyDescent="0.2">
      <c r="L417" s="115"/>
      <c r="M417" s="115"/>
      <c r="N417" s="115"/>
      <c r="O417" s="115"/>
      <c r="P417" s="115"/>
      <c r="Q417" s="115"/>
      <c r="R417" s="115"/>
      <c r="S417" s="115"/>
      <c r="T417" s="115"/>
      <c r="U417" s="115"/>
      <c r="V417" s="115"/>
      <c r="W417" s="115"/>
      <c r="X417" s="115"/>
      <c r="Y417" s="115"/>
      <c r="Z417" s="115"/>
      <c r="AA417" s="115"/>
    </row>
    <row r="418" spans="12:27" s="121" customFormat="1" hidden="1" x14ac:dyDescent="0.2">
      <c r="L418" s="115"/>
      <c r="M418" s="115"/>
      <c r="N418" s="115"/>
      <c r="O418" s="115"/>
      <c r="P418" s="115"/>
      <c r="Q418" s="115"/>
      <c r="R418" s="115"/>
      <c r="S418" s="115"/>
      <c r="T418" s="115"/>
      <c r="U418" s="115"/>
      <c r="V418" s="115"/>
      <c r="W418" s="115"/>
      <c r="X418" s="115"/>
      <c r="Y418" s="115"/>
      <c r="Z418" s="115"/>
      <c r="AA418" s="115"/>
    </row>
    <row r="419" spans="12:27" s="121" customFormat="1" hidden="1" x14ac:dyDescent="0.2">
      <c r="L419" s="115"/>
      <c r="M419" s="115"/>
      <c r="N419" s="115"/>
      <c r="O419" s="115"/>
      <c r="P419" s="115"/>
      <c r="Q419" s="115"/>
      <c r="R419" s="115"/>
      <c r="S419" s="115"/>
      <c r="T419" s="115"/>
      <c r="U419" s="115"/>
      <c r="V419" s="115"/>
      <c r="W419" s="115"/>
      <c r="X419" s="115"/>
      <c r="Y419" s="115"/>
      <c r="Z419" s="115"/>
      <c r="AA419" s="115"/>
    </row>
    <row r="420" spans="12:27" s="121" customFormat="1" hidden="1" x14ac:dyDescent="0.2">
      <c r="L420" s="115"/>
      <c r="M420" s="115"/>
      <c r="N420" s="115"/>
      <c r="O420" s="115"/>
      <c r="P420" s="115"/>
      <c r="Q420" s="115"/>
      <c r="R420" s="115"/>
      <c r="S420" s="115"/>
      <c r="T420" s="115"/>
      <c r="U420" s="115"/>
      <c r="V420" s="115"/>
      <c r="W420" s="115"/>
      <c r="X420" s="115"/>
      <c r="Y420" s="115"/>
      <c r="Z420" s="115"/>
      <c r="AA420" s="115"/>
    </row>
    <row r="421" spans="12:27" s="121" customFormat="1" hidden="1" x14ac:dyDescent="0.2">
      <c r="L421" s="115"/>
      <c r="M421" s="115"/>
      <c r="N421" s="115"/>
      <c r="O421" s="115"/>
      <c r="P421" s="115"/>
      <c r="Q421" s="115"/>
      <c r="R421" s="115"/>
      <c r="S421" s="115"/>
      <c r="T421" s="115"/>
      <c r="U421" s="115"/>
      <c r="V421" s="115"/>
      <c r="W421" s="115"/>
      <c r="X421" s="115"/>
      <c r="Y421" s="115"/>
      <c r="Z421" s="115"/>
      <c r="AA421" s="115"/>
    </row>
    <row r="422" spans="12:27" s="121" customFormat="1" hidden="1" x14ac:dyDescent="0.2">
      <c r="L422" s="115"/>
      <c r="M422" s="115"/>
      <c r="N422" s="115"/>
      <c r="O422" s="115"/>
      <c r="P422" s="115"/>
      <c r="Q422" s="115"/>
      <c r="R422" s="115"/>
      <c r="S422" s="115"/>
      <c r="T422" s="115"/>
      <c r="U422" s="115"/>
      <c r="V422" s="115"/>
      <c r="W422" s="115"/>
      <c r="X422" s="115"/>
      <c r="Y422" s="115"/>
      <c r="Z422" s="115"/>
      <c r="AA422" s="115"/>
    </row>
    <row r="423" spans="12:27" s="121" customFormat="1" hidden="1" x14ac:dyDescent="0.2">
      <c r="L423" s="115"/>
      <c r="M423" s="115"/>
      <c r="N423" s="115"/>
      <c r="O423" s="115"/>
      <c r="P423" s="115"/>
      <c r="Q423" s="115"/>
      <c r="R423" s="115"/>
      <c r="S423" s="115"/>
      <c r="T423" s="115"/>
      <c r="U423" s="115"/>
      <c r="V423" s="115"/>
      <c r="W423" s="115"/>
      <c r="X423" s="115"/>
      <c r="Y423" s="115"/>
      <c r="Z423" s="115"/>
      <c r="AA423" s="115"/>
    </row>
    <row r="424" spans="12:27" s="121" customFormat="1" hidden="1" x14ac:dyDescent="0.2">
      <c r="L424" s="115"/>
      <c r="M424" s="115"/>
      <c r="N424" s="115"/>
      <c r="O424" s="115"/>
      <c r="P424" s="115"/>
      <c r="Q424" s="115"/>
      <c r="R424" s="115"/>
      <c r="S424" s="115"/>
      <c r="T424" s="115"/>
      <c r="U424" s="115"/>
      <c r="V424" s="115"/>
      <c r="W424" s="115"/>
      <c r="X424" s="115"/>
      <c r="Y424" s="115"/>
      <c r="Z424" s="115"/>
      <c r="AA424" s="115"/>
    </row>
    <row r="425" spans="12:27" s="121" customFormat="1" hidden="1" x14ac:dyDescent="0.2">
      <c r="L425" s="115"/>
      <c r="M425" s="115"/>
      <c r="N425" s="115"/>
      <c r="O425" s="115"/>
      <c r="P425" s="115"/>
      <c r="Q425" s="115"/>
      <c r="R425" s="115"/>
      <c r="S425" s="115"/>
      <c r="T425" s="115"/>
      <c r="U425" s="115"/>
      <c r="V425" s="115"/>
      <c r="W425" s="115"/>
      <c r="X425" s="115"/>
      <c r="Y425" s="115"/>
      <c r="Z425" s="115"/>
      <c r="AA425" s="115"/>
    </row>
    <row r="426" spans="12:27" s="121" customFormat="1" hidden="1" x14ac:dyDescent="0.2">
      <c r="L426" s="115"/>
      <c r="M426" s="115"/>
      <c r="N426" s="115"/>
      <c r="O426" s="115"/>
      <c r="P426" s="115"/>
      <c r="Q426" s="115"/>
      <c r="R426" s="115"/>
      <c r="S426" s="115"/>
      <c r="T426" s="115"/>
      <c r="U426" s="115"/>
      <c r="V426" s="115"/>
      <c r="W426" s="115"/>
      <c r="X426" s="115"/>
      <c r="Y426" s="115"/>
      <c r="Z426" s="115"/>
      <c r="AA426" s="115"/>
    </row>
    <row r="427" spans="12:27" s="121" customFormat="1" hidden="1" x14ac:dyDescent="0.2">
      <c r="L427" s="115"/>
      <c r="M427" s="115"/>
      <c r="N427" s="115"/>
      <c r="O427" s="115"/>
      <c r="P427" s="115"/>
      <c r="Q427" s="115"/>
      <c r="R427" s="115"/>
      <c r="S427" s="115"/>
      <c r="T427" s="115"/>
      <c r="U427" s="115"/>
      <c r="V427" s="115"/>
      <c r="W427" s="115"/>
      <c r="X427" s="115"/>
      <c r="Y427" s="115"/>
      <c r="Z427" s="115"/>
      <c r="AA427" s="115"/>
    </row>
    <row r="428" spans="12:27" s="121" customFormat="1" hidden="1" x14ac:dyDescent="0.2">
      <c r="L428" s="115"/>
      <c r="M428" s="115"/>
      <c r="N428" s="115"/>
      <c r="O428" s="115"/>
      <c r="P428" s="115"/>
      <c r="Q428" s="115"/>
      <c r="R428" s="115"/>
      <c r="S428" s="115"/>
      <c r="T428" s="115"/>
      <c r="U428" s="115"/>
      <c r="V428" s="115"/>
      <c r="W428" s="115"/>
      <c r="X428" s="115"/>
      <c r="Y428" s="115"/>
      <c r="Z428" s="115"/>
      <c r="AA428" s="115"/>
    </row>
    <row r="429" spans="12:27" s="121" customFormat="1" hidden="1" x14ac:dyDescent="0.2">
      <c r="L429" s="115"/>
      <c r="M429" s="115"/>
      <c r="N429" s="115"/>
      <c r="O429" s="115"/>
      <c r="P429" s="115"/>
      <c r="Q429" s="115"/>
      <c r="R429" s="115"/>
      <c r="S429" s="115"/>
      <c r="T429" s="115"/>
      <c r="U429" s="115"/>
      <c r="V429" s="115"/>
      <c r="W429" s="115"/>
      <c r="X429" s="115"/>
      <c r="Y429" s="115"/>
      <c r="Z429" s="115"/>
      <c r="AA429" s="115"/>
    </row>
  </sheetData>
  <sheetProtection algorithmName="SHA-512" hashValue="z07+YAvorvyyVvsXLxVjHGrap3MbrnSdNzsSs4CV2+H37W9mptTpkH+75N3wKe9e30tTmXnBrQuEsHQ533aHZg==" saltValue="ndw+dBY1wUJ+G5eeZXnMSA==" spinCount="100000" sheet="1" objects="1" scenarios="1"/>
  <mergeCells count="8">
    <mergeCell ref="A3:K3"/>
    <mergeCell ref="A45:C45"/>
    <mergeCell ref="A40:C40"/>
    <mergeCell ref="A41:C41"/>
    <mergeCell ref="A46:C46"/>
    <mergeCell ref="A44:C44"/>
    <mergeCell ref="A43:C43"/>
    <mergeCell ref="A42:C42"/>
  </mergeCells>
  <conditionalFormatting sqref="C34">
    <cfRule type="expression" dxfId="21" priority="6">
      <formula>$C$21&lt;&gt;$C$33</formula>
    </cfRule>
    <cfRule type="expression" dxfId="20" priority="12">
      <formula>$C$21=$C$33</formula>
    </cfRule>
  </conditionalFormatting>
  <conditionalFormatting sqref="E34">
    <cfRule type="expression" dxfId="19" priority="5">
      <formula>$E$21&lt;&gt;$E$33</formula>
    </cfRule>
    <cfRule type="expression" dxfId="18" priority="11">
      <formula>$E$21=$E$33</formula>
    </cfRule>
  </conditionalFormatting>
  <conditionalFormatting sqref="G34">
    <cfRule type="expression" dxfId="17" priority="4">
      <formula>$G$21&lt;&gt;$G$33</formula>
    </cfRule>
    <cfRule type="expression" dxfId="16" priority="10">
      <formula>$G$21=$G$33</formula>
    </cfRule>
  </conditionalFormatting>
  <conditionalFormatting sqref="I34">
    <cfRule type="expression" dxfId="15" priority="3">
      <formula>$I$21&lt;&gt;$I$33</formula>
    </cfRule>
    <cfRule type="expression" dxfId="14" priority="9">
      <formula>$I$21=$I$33</formula>
    </cfRule>
  </conditionalFormatting>
  <conditionalFormatting sqref="K34">
    <cfRule type="expression" dxfId="13" priority="2">
      <formula>$K$21&lt;&gt;$K$33</formula>
    </cfRule>
    <cfRule type="expression" dxfId="12" priority="8">
      <formula>$K$21=$K$33</formula>
    </cfRule>
  </conditionalFormatting>
  <conditionalFormatting sqref="C7:C10 C12:C13 E13 G13 I13 K13 C15:C18 C22:C24 C26:C27 C29:C30 E40:E46 G41:G46 I41:I46 K41:K46">
    <cfRule type="notContainsBlanks" dxfId="11" priority="1">
      <formula>LEN(TRIM(C7))&gt;0</formula>
    </cfRule>
  </conditionalFormatting>
  <pageMargins left="0.70866141732283472" right="0.70866141732283472" top="0.78740157480314965" bottom="0.78740157480314965" header="0.31496062992125984" footer="0.31496062992125984"/>
  <pageSetup paperSize="9" scale="68" orientation="portrait" r:id="rId1"/>
  <headerFooter>
    <oddFooter>&amp;L&amp;"-,Standard"&amp;8Bank Avera KMU-Finanz-Planer  -  &amp;A&amp;R&amp;"-,Standard"&amp;8Druckdatum: &amp;D, &amp;T</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rgb="FFFEFECA"/>
    <pageSetUpPr fitToPage="1"/>
  </sheetPr>
  <dimension ref="A1:AJ189"/>
  <sheetViews>
    <sheetView topLeftCell="B1" workbookViewId="0">
      <selection activeCell="B1" sqref="B1"/>
    </sheetView>
  </sheetViews>
  <sheetFormatPr baseColWidth="10" defaultColWidth="0" defaultRowHeight="12.75" zeroHeight="1" x14ac:dyDescent="0.2"/>
  <cols>
    <col min="1" max="1" width="46.28515625" style="1" bestFit="1" customWidth="1"/>
    <col min="2" max="2" width="5.7109375" style="31" customWidth="1"/>
    <col min="3" max="3" width="14.28515625" style="12" customWidth="1"/>
    <col min="4" max="4" width="5.7109375" style="31" customWidth="1"/>
    <col min="5" max="5" width="14.28515625" style="12" customWidth="1"/>
    <col min="6" max="6" width="5.7109375" style="31" customWidth="1"/>
    <col min="7" max="7" width="14.28515625" style="12" customWidth="1"/>
    <col min="8" max="8" width="5.7109375" style="31" customWidth="1"/>
    <col min="9" max="9" width="14.28515625" style="12" customWidth="1"/>
    <col min="10" max="10" width="11.85546875" style="143" customWidth="1"/>
    <col min="11" max="16" width="11.85546875" style="143" hidden="1" customWidth="1"/>
    <col min="17" max="36" width="0" style="121" hidden="1" customWidth="1"/>
    <col min="37" max="16384" width="11.42578125" style="1" hidden="1"/>
  </cols>
  <sheetData>
    <row r="1" spans="1:36" s="121" customFormat="1" ht="26.25" x14ac:dyDescent="0.4">
      <c r="A1" s="123" t="s">
        <v>22</v>
      </c>
      <c r="B1" s="139"/>
      <c r="C1" s="115"/>
      <c r="D1" s="139"/>
      <c r="E1" s="115"/>
      <c r="F1" s="139"/>
      <c r="G1" s="115"/>
      <c r="H1" s="140"/>
      <c r="I1" s="124" t="str">
        <f>IF(OR(Titelblatt!B31="",Titelblatt!B26=""),"Bitte Titelblatt vollständig ausfüllen.",J1&amp;" "&amp;TEXT(Titelblatt!B31,"TT.MM.JJJJ")&amp;", "&amp;Titelblatt!B26)</f>
        <v>Bitte Titelblatt vollständig ausfüllen.</v>
      </c>
      <c r="J1" s="115"/>
      <c r="K1" s="115"/>
      <c r="L1" s="115"/>
      <c r="M1" s="115"/>
      <c r="N1" s="115"/>
      <c r="O1" s="115"/>
      <c r="P1" s="115"/>
      <c r="Q1" s="115"/>
      <c r="R1" s="115"/>
      <c r="S1" s="115"/>
    </row>
    <row r="2" spans="1:36" s="121" customFormat="1" ht="16.5" customHeight="1" x14ac:dyDescent="0.4">
      <c r="A2" s="123"/>
      <c r="B2" s="139"/>
      <c r="C2" s="115"/>
      <c r="D2" s="139"/>
      <c r="E2" s="115"/>
      <c r="F2" s="139"/>
      <c r="G2" s="115"/>
      <c r="H2" s="140"/>
      <c r="I2" s="115"/>
      <c r="J2" s="115"/>
      <c r="K2" s="115"/>
      <c r="L2" s="115"/>
      <c r="M2" s="115"/>
      <c r="N2" s="115"/>
      <c r="O2" s="115"/>
      <c r="P2" s="116"/>
      <c r="Q2" s="115"/>
      <c r="R2" s="115"/>
      <c r="S2" s="115"/>
    </row>
    <row r="3" spans="1:36" s="121" customFormat="1" ht="16.5" customHeight="1" x14ac:dyDescent="0.2">
      <c r="A3" s="183" t="str">
        <f>IF(Titelblatt!B16="","Bitte Titelblatt vollständig ausfüllen.","der "&amp;Titelblatt!B16&amp;" für die nächsten vier Jahre")</f>
        <v>Bitte Titelblatt vollständig ausfüllen.</v>
      </c>
      <c r="B3" s="183"/>
      <c r="C3" s="183"/>
      <c r="D3" s="183"/>
      <c r="E3" s="183"/>
      <c r="F3" s="183"/>
      <c r="G3" s="183"/>
      <c r="H3" s="183"/>
      <c r="I3" s="183"/>
      <c r="J3" s="115"/>
      <c r="K3" s="115"/>
      <c r="L3" s="115"/>
      <c r="M3" s="115"/>
      <c r="N3" s="115"/>
      <c r="O3" s="115"/>
      <c r="P3" s="115"/>
      <c r="Q3" s="115"/>
      <c r="R3" s="115"/>
      <c r="S3" s="115"/>
    </row>
    <row r="4" spans="1:36" s="121" customFormat="1" ht="16.5" customHeight="1" x14ac:dyDescent="0.2">
      <c r="A4" s="125"/>
      <c r="B4" s="139"/>
      <c r="C4" s="115"/>
      <c r="D4" s="139"/>
      <c r="E4" s="115"/>
      <c r="F4" s="139"/>
      <c r="G4" s="115"/>
      <c r="H4" s="140"/>
      <c r="I4" s="115"/>
      <c r="J4" s="115"/>
      <c r="K4" s="115"/>
      <c r="L4" s="115"/>
      <c r="M4" s="115"/>
      <c r="N4" s="115"/>
      <c r="O4" s="115"/>
      <c r="P4" s="115"/>
      <c r="Q4" s="115"/>
      <c r="R4" s="115"/>
      <c r="S4" s="115"/>
    </row>
    <row r="5" spans="1:36" s="121" customFormat="1" ht="16.5" customHeight="1" x14ac:dyDescent="0.2">
      <c r="B5" s="139"/>
      <c r="C5" s="115"/>
      <c r="D5" s="139"/>
      <c r="E5" s="115"/>
      <c r="F5" s="139"/>
      <c r="G5" s="115"/>
      <c r="H5" s="140"/>
      <c r="I5" s="115"/>
      <c r="J5" s="115"/>
      <c r="K5" s="115"/>
      <c r="L5" s="115"/>
      <c r="M5" s="115"/>
      <c r="N5" s="115"/>
      <c r="O5" s="115"/>
      <c r="P5" s="115"/>
      <c r="Q5" s="115"/>
      <c r="R5" s="115"/>
      <c r="S5" s="115"/>
    </row>
    <row r="6" spans="1:36" ht="16.5" customHeight="1" x14ac:dyDescent="0.2">
      <c r="A6" s="13"/>
      <c r="B6" s="32" t="s">
        <v>70</v>
      </c>
      <c r="C6" s="29" t="str">
        <f>IF(Titelblatt!B21=""," ",IF(TEXT(DATE(YEAR(Titelblatt!B21)+0,MONTH(Titelblatt!B21),DAY(Titelblatt!B21)),"TT.MM.")="31.12.","Jahr "&amp;TEXT(DATE(YEAR(Titelblatt!B21)+1,MONTH(Titelblatt!B21),DAY(Titelblatt!B21)),"JJJJ"),TEXT(DATE(YEAR(Titelblatt!B21)+0,MONTH(Titelblatt!B21),DAY(Titelblatt!B21)),"TT.MM.JJ")&amp;" - "&amp;TEXT(DATE(YEAR(Titelblatt!B21)+1,MONTH(Titelblatt!B21),DAY(Titelblatt!B21)),"JJJJ")))</f>
        <v xml:space="preserve"> </v>
      </c>
      <c r="D6" s="32" t="s">
        <v>70</v>
      </c>
      <c r="E6" s="29" t="str">
        <f>IF(Titelblatt!B21=""," ",IF(TEXT(DATE(YEAR(Titelblatt!B21)+0,MONTH(Titelblatt!B21),DAY(Titelblatt!B21)),"TT.MM.")="31.12.","Jahr "&amp;TEXT(DATE(YEAR(Titelblatt!B21)+2,MONTH(Titelblatt!B21),DAY(Titelblatt!B21)),"JJJJ"),TEXT(DATE(YEAR(Titelblatt!B21)+1,MONTH(Titelblatt!B21),DAY(Titelblatt!B21)),"TT.MM.JJ")&amp;" - "&amp;TEXT(DATE(YEAR(Titelblatt!B21)+2,MONTH(Titelblatt!B21),DAY(Titelblatt!B21)),"JJJJ")))</f>
        <v xml:space="preserve"> </v>
      </c>
      <c r="F6" s="32" t="s">
        <v>70</v>
      </c>
      <c r="G6" s="30" t="str">
        <f>IF(Titelblatt!B21=""," ",IF(TEXT(DATE(YEAR(Titelblatt!B21)+0,MONTH(Titelblatt!B21),DAY(Titelblatt!B21)),"TT.MM.")="31.12.","Jahr "&amp;TEXT(DATE(YEAR(Titelblatt!B21)+3,MONTH(Titelblatt!B21),DAY(Titelblatt!B21)),"JJJJ"),TEXT(DATE(YEAR(Titelblatt!B21)+2,MONTH(Titelblatt!B21),DAY(Titelblatt!B21)),"TT.MM.JJ")&amp;" - "&amp;TEXT(DATE(YEAR(Titelblatt!B21)+3,MONTH(Titelblatt!B21),DAY(Titelblatt!B21)),"JJJJ")))</f>
        <v xml:space="preserve"> </v>
      </c>
      <c r="H6" s="32" t="s">
        <v>70</v>
      </c>
      <c r="I6" s="30" t="str">
        <f>IF(Titelblatt!B21=""," ",IF(TEXT(DATE(YEAR(Titelblatt!B21)+0,MONTH(Titelblatt!B21),DAY(Titelblatt!B21)),"TT.MM.")="31.12.","Jahr "&amp;TEXT(DATE(YEAR(Titelblatt!B21)+4,MONTH(Titelblatt!B21),DAY(Titelblatt!B21)),"JJJJ"),TEXT(DATE(YEAR(Titelblatt!B21)+3,MONTH(Titelblatt!B21),DAY(Titelblatt!B21)),"TT.MM.JJ")&amp;" - "&amp;TEXT(DATE(YEAR(Titelblatt!B21)+4,MONTH(Titelblatt!B21),DAY(Titelblatt!B21)),"JJJJ")))</f>
        <v xml:space="preserve"> </v>
      </c>
      <c r="J6" s="118"/>
      <c r="K6" s="118"/>
      <c r="L6" s="118"/>
      <c r="M6" s="118"/>
      <c r="N6" s="118"/>
      <c r="O6" s="118"/>
      <c r="P6" s="118"/>
      <c r="Q6" s="115"/>
      <c r="R6" s="115"/>
      <c r="S6" s="115"/>
    </row>
    <row r="7" spans="1:36" ht="16.5" customHeight="1" x14ac:dyDescent="0.25">
      <c r="A7" s="3" t="s">
        <v>41</v>
      </c>
      <c r="B7" s="73"/>
      <c r="C7" s="81"/>
      <c r="D7" s="73"/>
      <c r="E7" s="82"/>
      <c r="F7" s="75"/>
      <c r="G7" s="82"/>
      <c r="H7" s="75"/>
      <c r="I7" s="82"/>
      <c r="J7" s="118"/>
      <c r="K7" s="118"/>
      <c r="L7" s="118"/>
      <c r="M7" s="118"/>
      <c r="N7" s="118"/>
      <c r="O7" s="118"/>
      <c r="P7" s="118"/>
      <c r="Q7" s="115"/>
      <c r="R7" s="115"/>
      <c r="S7" s="115"/>
    </row>
    <row r="8" spans="1:36" ht="16.5" customHeight="1" x14ac:dyDescent="0.2">
      <c r="A8" s="10" t="s">
        <v>99</v>
      </c>
      <c r="B8" s="74"/>
      <c r="C8" s="16">
        <f xml:space="preserve"> SUM(C7:C7)</f>
        <v>0</v>
      </c>
      <c r="D8" s="74"/>
      <c r="E8" s="16">
        <f xml:space="preserve"> SUM(E7:E7)</f>
        <v>0</v>
      </c>
      <c r="F8" s="74"/>
      <c r="G8" s="16">
        <f xml:space="preserve"> SUM(G7:G7)</f>
        <v>0</v>
      </c>
      <c r="H8" s="74"/>
      <c r="I8" s="16">
        <f xml:space="preserve"> SUM(I7:I7)</f>
        <v>0</v>
      </c>
      <c r="J8" s="118"/>
      <c r="K8" s="118"/>
      <c r="L8" s="118"/>
      <c r="M8" s="118"/>
      <c r="N8" s="118"/>
      <c r="O8" s="118"/>
      <c r="P8" s="118"/>
      <c r="Q8" s="115"/>
      <c r="R8" s="115"/>
      <c r="S8" s="115"/>
    </row>
    <row r="9" spans="1:36" s="36" customFormat="1" ht="33" customHeight="1" x14ac:dyDescent="0.25">
      <c r="A9" s="3" t="s">
        <v>42</v>
      </c>
      <c r="B9" s="85"/>
      <c r="C9" s="61">
        <f>(C8*B9)</f>
        <v>0</v>
      </c>
      <c r="D9" s="85"/>
      <c r="E9" s="61">
        <f>E8*D9</f>
        <v>0</v>
      </c>
      <c r="F9" s="85"/>
      <c r="G9" s="61">
        <f>G8*F9</f>
        <v>0</v>
      </c>
      <c r="H9" s="85"/>
      <c r="I9" s="61">
        <f>I8*H9</f>
        <v>0</v>
      </c>
      <c r="J9" s="120"/>
      <c r="K9" s="120"/>
      <c r="L9" s="120"/>
      <c r="M9" s="120"/>
      <c r="N9" s="120"/>
      <c r="O9" s="120"/>
      <c r="P9" s="120"/>
      <c r="Q9" s="141"/>
      <c r="R9" s="141"/>
      <c r="S9" s="141"/>
      <c r="T9" s="142"/>
      <c r="U9" s="142"/>
      <c r="V9" s="142"/>
      <c r="W9" s="142"/>
      <c r="X9" s="142"/>
      <c r="Y9" s="142"/>
      <c r="Z9" s="142"/>
      <c r="AA9" s="142"/>
      <c r="AB9" s="142"/>
      <c r="AC9" s="142"/>
      <c r="AD9" s="142"/>
      <c r="AE9" s="142"/>
      <c r="AF9" s="142"/>
      <c r="AG9" s="142"/>
      <c r="AH9" s="142"/>
      <c r="AI9" s="142"/>
      <c r="AJ9" s="142"/>
    </row>
    <row r="10" spans="1:36" ht="16.5" customHeight="1" x14ac:dyDescent="0.25">
      <c r="A10" s="2" t="s">
        <v>43</v>
      </c>
      <c r="B10" s="86"/>
      <c r="C10" s="61">
        <f>C8*B10</f>
        <v>0</v>
      </c>
      <c r="D10" s="86"/>
      <c r="E10" s="62">
        <f>E8*D10</f>
        <v>0</v>
      </c>
      <c r="F10" s="86"/>
      <c r="G10" s="62">
        <f>G8*F10</f>
        <v>0</v>
      </c>
      <c r="H10" s="86"/>
      <c r="I10" s="62">
        <f>I8*H10</f>
        <v>0</v>
      </c>
      <c r="J10" s="118"/>
      <c r="K10" s="118"/>
      <c r="L10" s="118"/>
      <c r="M10" s="118"/>
      <c r="N10" s="118"/>
      <c r="O10" s="118"/>
      <c r="P10" s="118"/>
      <c r="Q10" s="115"/>
      <c r="R10" s="115"/>
      <c r="S10" s="115"/>
    </row>
    <row r="11" spans="1:36" ht="16.5" customHeight="1" x14ac:dyDescent="0.2">
      <c r="A11" s="10" t="s">
        <v>44</v>
      </c>
      <c r="B11" s="76"/>
      <c r="C11" s="16">
        <f>SUM(C9:C10)</f>
        <v>0</v>
      </c>
      <c r="D11" s="76"/>
      <c r="E11" s="16">
        <f>SUM(E9:E10)</f>
        <v>0</v>
      </c>
      <c r="F11" s="76"/>
      <c r="G11" s="16">
        <f>SUM(G9:G10)</f>
        <v>0</v>
      </c>
      <c r="H11" s="76"/>
      <c r="I11" s="16">
        <f>SUM(I9:I10)</f>
        <v>0</v>
      </c>
      <c r="J11" s="118"/>
      <c r="K11" s="118"/>
      <c r="L11" s="118"/>
      <c r="M11" s="118"/>
      <c r="N11" s="118"/>
      <c r="O11" s="118"/>
      <c r="P11" s="118"/>
      <c r="Q11" s="115"/>
      <c r="R11" s="115"/>
      <c r="S11" s="115"/>
    </row>
    <row r="12" spans="1:36" ht="16.5" customHeight="1" x14ac:dyDescent="0.25">
      <c r="A12" s="3"/>
      <c r="B12" s="136"/>
      <c r="C12" s="19"/>
      <c r="D12" s="136"/>
      <c r="E12" s="19"/>
      <c r="F12" s="136"/>
      <c r="G12" s="19"/>
      <c r="H12" s="136"/>
      <c r="I12" s="19"/>
      <c r="J12" s="118"/>
      <c r="K12" s="118"/>
      <c r="L12" s="118"/>
      <c r="M12" s="118"/>
      <c r="N12" s="118"/>
      <c r="O12" s="118"/>
      <c r="P12" s="118"/>
      <c r="Q12" s="115"/>
      <c r="R12" s="115"/>
      <c r="S12" s="115"/>
    </row>
    <row r="13" spans="1:36" ht="16.5" customHeight="1" x14ac:dyDescent="0.2">
      <c r="A13" s="17" t="s">
        <v>23</v>
      </c>
      <c r="B13" s="77"/>
      <c r="C13" s="18">
        <f>C8-C11</f>
        <v>0</v>
      </c>
      <c r="D13" s="77"/>
      <c r="E13" s="18">
        <f>E8-E11</f>
        <v>0</v>
      </c>
      <c r="F13" s="77"/>
      <c r="G13" s="18">
        <f>G8-G11</f>
        <v>0</v>
      </c>
      <c r="H13" s="77"/>
      <c r="I13" s="18">
        <f>I8-I11</f>
        <v>0</v>
      </c>
      <c r="J13" s="118"/>
      <c r="K13" s="118"/>
      <c r="L13" s="118"/>
      <c r="M13" s="118"/>
      <c r="N13" s="118"/>
      <c r="O13" s="118"/>
      <c r="P13" s="118"/>
      <c r="Q13" s="115"/>
      <c r="R13" s="115"/>
      <c r="S13" s="115"/>
    </row>
    <row r="14" spans="1:36" s="36" customFormat="1" ht="33" customHeight="1" x14ac:dyDescent="0.25">
      <c r="A14" s="3" t="s">
        <v>24</v>
      </c>
      <c r="B14" s="78" t="e">
        <f>C14/$C$8</f>
        <v>#DIV/0!</v>
      </c>
      <c r="C14" s="81"/>
      <c r="D14" s="78" t="e">
        <f>E14/E8</f>
        <v>#DIV/0!</v>
      </c>
      <c r="E14" s="81"/>
      <c r="F14" s="78" t="e">
        <f>G14/G8</f>
        <v>#DIV/0!</v>
      </c>
      <c r="G14" s="81"/>
      <c r="H14" s="78" t="e">
        <f>I14/I8</f>
        <v>#DIV/0!</v>
      </c>
      <c r="I14" s="81"/>
      <c r="J14" s="120"/>
      <c r="K14" s="120"/>
      <c r="L14" s="120"/>
      <c r="M14" s="120"/>
      <c r="N14" s="120"/>
      <c r="O14" s="120"/>
      <c r="P14" s="120"/>
      <c r="Q14" s="141"/>
      <c r="R14" s="141"/>
      <c r="S14" s="141"/>
      <c r="T14" s="142"/>
      <c r="U14" s="142"/>
      <c r="V14" s="142"/>
      <c r="W14" s="142"/>
      <c r="X14" s="142"/>
      <c r="Y14" s="142"/>
      <c r="Z14" s="142"/>
      <c r="AA14" s="142"/>
      <c r="AB14" s="142"/>
      <c r="AC14" s="142"/>
      <c r="AD14" s="142"/>
      <c r="AE14" s="142"/>
      <c r="AF14" s="142"/>
      <c r="AG14" s="142"/>
      <c r="AH14" s="142"/>
      <c r="AI14" s="142"/>
      <c r="AJ14" s="142"/>
    </row>
    <row r="15" spans="1:36" ht="16.5" customHeight="1" x14ac:dyDescent="0.2">
      <c r="A15" s="2" t="s">
        <v>1</v>
      </c>
      <c r="B15" s="79" t="e">
        <f>C15/$C$8</f>
        <v>#DIV/0!</v>
      </c>
      <c r="C15" s="82"/>
      <c r="D15" s="79" t="e">
        <f>E15/E8</f>
        <v>#DIV/0!</v>
      </c>
      <c r="E15" s="82"/>
      <c r="F15" s="79" t="e">
        <f>G15/G8</f>
        <v>#DIV/0!</v>
      </c>
      <c r="G15" s="82"/>
      <c r="H15" s="79" t="e">
        <f>I15/I8</f>
        <v>#DIV/0!</v>
      </c>
      <c r="I15" s="82"/>
      <c r="J15" s="118"/>
      <c r="K15" s="118"/>
      <c r="L15" s="118"/>
      <c r="M15" s="118"/>
      <c r="N15" s="118"/>
      <c r="O15" s="118"/>
      <c r="P15" s="118"/>
      <c r="Q15" s="115"/>
      <c r="R15" s="115"/>
      <c r="S15" s="115"/>
    </row>
    <row r="16" spans="1:36" ht="16.5" customHeight="1" x14ac:dyDescent="0.2">
      <c r="A16" s="2" t="s">
        <v>3</v>
      </c>
      <c r="B16" s="86"/>
      <c r="C16" s="62">
        <f>$C$8*B16</f>
        <v>0</v>
      </c>
      <c r="D16" s="86"/>
      <c r="E16" s="62">
        <f>$E$8*D16</f>
        <v>0</v>
      </c>
      <c r="F16" s="86"/>
      <c r="G16" s="62">
        <f>$G$8*F16</f>
        <v>0</v>
      </c>
      <c r="H16" s="86"/>
      <c r="I16" s="62">
        <f>$I$8*H16</f>
        <v>0</v>
      </c>
      <c r="J16" s="118"/>
      <c r="K16" s="118"/>
      <c r="L16" s="118"/>
      <c r="M16" s="118"/>
      <c r="N16" s="118"/>
      <c r="O16" s="118"/>
      <c r="P16" s="118"/>
      <c r="Q16" s="115"/>
      <c r="R16" s="115"/>
      <c r="S16" s="115"/>
    </row>
    <row r="17" spans="1:36" ht="16.5" customHeight="1" x14ac:dyDescent="0.2">
      <c r="A17" s="2" t="s">
        <v>45</v>
      </c>
      <c r="B17" s="86"/>
      <c r="C17" s="62">
        <f t="shared" ref="C17:C22" si="0">$C$8*B17</f>
        <v>0</v>
      </c>
      <c r="D17" s="86"/>
      <c r="E17" s="62">
        <f t="shared" ref="E17:E22" si="1">$E$8*D17</f>
        <v>0</v>
      </c>
      <c r="F17" s="86"/>
      <c r="G17" s="62">
        <f t="shared" ref="G17:G22" si="2">$G$8*F17</f>
        <v>0</v>
      </c>
      <c r="H17" s="86"/>
      <c r="I17" s="62">
        <f t="shared" ref="I17:I22" si="3">$I$8*H17</f>
        <v>0</v>
      </c>
      <c r="J17" s="118"/>
      <c r="K17" s="118"/>
      <c r="L17" s="118"/>
      <c r="M17" s="118"/>
      <c r="N17" s="118"/>
      <c r="O17" s="118"/>
      <c r="P17" s="118"/>
      <c r="Q17" s="115"/>
      <c r="R17" s="115"/>
      <c r="S17" s="115"/>
    </row>
    <row r="18" spans="1:36" ht="16.5" customHeight="1" x14ac:dyDescent="0.2">
      <c r="A18" s="2" t="s">
        <v>46</v>
      </c>
      <c r="B18" s="86"/>
      <c r="C18" s="62">
        <f t="shared" si="0"/>
        <v>0</v>
      </c>
      <c r="D18" s="86"/>
      <c r="E18" s="62">
        <f t="shared" si="1"/>
        <v>0</v>
      </c>
      <c r="F18" s="86"/>
      <c r="G18" s="62">
        <f t="shared" si="2"/>
        <v>0</v>
      </c>
      <c r="H18" s="86"/>
      <c r="I18" s="62">
        <f t="shared" si="3"/>
        <v>0</v>
      </c>
      <c r="J18" s="118"/>
      <c r="K18" s="118"/>
      <c r="L18" s="118"/>
      <c r="M18" s="118"/>
      <c r="N18" s="118"/>
      <c r="O18" s="118"/>
      <c r="P18" s="118"/>
      <c r="Q18" s="115"/>
      <c r="R18" s="115"/>
      <c r="S18" s="115"/>
    </row>
    <row r="19" spans="1:36" ht="16.5" customHeight="1" x14ac:dyDescent="0.2">
      <c r="A19" s="2" t="s">
        <v>47</v>
      </c>
      <c r="B19" s="86"/>
      <c r="C19" s="62">
        <f t="shared" si="0"/>
        <v>0</v>
      </c>
      <c r="D19" s="86"/>
      <c r="E19" s="62">
        <f t="shared" si="1"/>
        <v>0</v>
      </c>
      <c r="F19" s="86"/>
      <c r="G19" s="62">
        <f t="shared" si="2"/>
        <v>0</v>
      </c>
      <c r="H19" s="86"/>
      <c r="I19" s="62">
        <f t="shared" si="3"/>
        <v>0</v>
      </c>
      <c r="J19" s="118"/>
      <c r="K19" s="118"/>
      <c r="L19" s="118"/>
      <c r="M19" s="118"/>
      <c r="N19" s="118"/>
      <c r="O19" s="118"/>
      <c r="P19" s="118"/>
      <c r="Q19" s="115"/>
      <c r="R19" s="115"/>
      <c r="S19" s="115"/>
    </row>
    <row r="20" spans="1:36" ht="16.5" customHeight="1" x14ac:dyDescent="0.2">
      <c r="A20" s="2" t="s">
        <v>48</v>
      </c>
      <c r="B20" s="86"/>
      <c r="C20" s="62">
        <f t="shared" si="0"/>
        <v>0</v>
      </c>
      <c r="D20" s="86"/>
      <c r="E20" s="62">
        <f t="shared" si="1"/>
        <v>0</v>
      </c>
      <c r="F20" s="86"/>
      <c r="G20" s="62">
        <f t="shared" si="2"/>
        <v>0</v>
      </c>
      <c r="H20" s="86"/>
      <c r="I20" s="62">
        <f t="shared" si="3"/>
        <v>0</v>
      </c>
      <c r="J20" s="118"/>
      <c r="K20" s="118"/>
      <c r="L20" s="118"/>
      <c r="M20" s="118"/>
      <c r="N20" s="118"/>
      <c r="O20" s="118"/>
      <c r="P20" s="118"/>
      <c r="Q20" s="115"/>
      <c r="R20" s="115"/>
      <c r="S20" s="115"/>
    </row>
    <row r="21" spans="1:36" ht="16.5" customHeight="1" x14ac:dyDescent="0.2">
      <c r="A21" s="2" t="s">
        <v>4</v>
      </c>
      <c r="B21" s="86"/>
      <c r="C21" s="62">
        <f t="shared" si="0"/>
        <v>0</v>
      </c>
      <c r="D21" s="86"/>
      <c r="E21" s="62">
        <f t="shared" si="1"/>
        <v>0</v>
      </c>
      <c r="F21" s="86"/>
      <c r="G21" s="62">
        <f t="shared" si="2"/>
        <v>0</v>
      </c>
      <c r="H21" s="86"/>
      <c r="I21" s="62">
        <f t="shared" si="3"/>
        <v>0</v>
      </c>
      <c r="J21" s="118"/>
      <c r="K21" s="118"/>
      <c r="L21" s="118"/>
      <c r="M21" s="118"/>
      <c r="N21" s="118"/>
      <c r="O21" s="118"/>
      <c r="P21" s="118"/>
      <c r="Q21" s="115"/>
      <c r="R21" s="115"/>
      <c r="S21" s="115"/>
    </row>
    <row r="22" spans="1:36" ht="16.5" customHeight="1" x14ac:dyDescent="0.2">
      <c r="A22" s="2" t="s">
        <v>49</v>
      </c>
      <c r="B22" s="86"/>
      <c r="C22" s="62">
        <f t="shared" si="0"/>
        <v>0</v>
      </c>
      <c r="D22" s="86"/>
      <c r="E22" s="62">
        <f t="shared" si="1"/>
        <v>0</v>
      </c>
      <c r="F22" s="86"/>
      <c r="G22" s="62">
        <f t="shared" si="2"/>
        <v>0</v>
      </c>
      <c r="H22" s="86"/>
      <c r="I22" s="62">
        <f t="shared" si="3"/>
        <v>0</v>
      </c>
      <c r="J22" s="118"/>
      <c r="K22" s="118"/>
      <c r="L22" s="118"/>
      <c r="M22" s="118"/>
      <c r="N22" s="118"/>
      <c r="O22" s="118"/>
      <c r="P22" s="118"/>
      <c r="Q22" s="115"/>
      <c r="R22" s="115"/>
      <c r="S22" s="115"/>
    </row>
    <row r="23" spans="1:36" ht="16.5" customHeight="1" x14ac:dyDescent="0.2">
      <c r="A23" s="10" t="s">
        <v>50</v>
      </c>
      <c r="B23" s="76"/>
      <c r="C23" s="16">
        <f>SUM(C14:C22)</f>
        <v>0</v>
      </c>
      <c r="D23" s="76"/>
      <c r="E23" s="16">
        <f>SUM(E14:E22)</f>
        <v>0</v>
      </c>
      <c r="F23" s="76"/>
      <c r="G23" s="16">
        <f>SUM(G14:G22)</f>
        <v>0</v>
      </c>
      <c r="H23" s="76"/>
      <c r="I23" s="16">
        <f>SUM(I14:I22)</f>
        <v>0</v>
      </c>
      <c r="J23" s="118"/>
      <c r="K23" s="118"/>
      <c r="L23" s="118"/>
      <c r="M23" s="118"/>
      <c r="N23" s="118"/>
      <c r="O23" s="118"/>
      <c r="P23" s="118"/>
      <c r="Q23" s="115"/>
      <c r="R23" s="115"/>
      <c r="S23" s="115"/>
    </row>
    <row r="24" spans="1:36" ht="16.5" customHeight="1" x14ac:dyDescent="0.25">
      <c r="A24" s="3"/>
      <c r="B24" s="136"/>
      <c r="C24" s="19"/>
      <c r="D24" s="136"/>
      <c r="E24" s="19"/>
      <c r="F24" s="136"/>
      <c r="G24" s="19"/>
      <c r="H24" s="136"/>
      <c r="I24" s="19"/>
      <c r="J24" s="118"/>
      <c r="K24" s="118"/>
      <c r="L24" s="118"/>
      <c r="M24" s="118"/>
      <c r="N24" s="118"/>
      <c r="O24" s="118"/>
      <c r="P24" s="118"/>
      <c r="Q24" s="115"/>
      <c r="R24" s="115"/>
      <c r="S24" s="115"/>
    </row>
    <row r="25" spans="1:36" ht="16.5" customHeight="1" x14ac:dyDescent="0.2">
      <c r="A25" s="17" t="s">
        <v>111</v>
      </c>
      <c r="B25" s="77"/>
      <c r="C25" s="18">
        <f>C13-C23</f>
        <v>0</v>
      </c>
      <c r="D25" s="77"/>
      <c r="E25" s="18">
        <f>E13-E23</f>
        <v>0</v>
      </c>
      <c r="F25" s="77"/>
      <c r="G25" s="18">
        <f>G13-G23</f>
        <v>0</v>
      </c>
      <c r="H25" s="77"/>
      <c r="I25" s="18">
        <f>I13-I23</f>
        <v>0</v>
      </c>
      <c r="J25" s="118"/>
      <c r="K25" s="118"/>
      <c r="L25" s="118"/>
      <c r="M25" s="118"/>
      <c r="N25" s="118"/>
      <c r="O25" s="118"/>
      <c r="P25" s="118"/>
      <c r="Q25" s="115"/>
      <c r="R25" s="115"/>
      <c r="S25" s="115"/>
    </row>
    <row r="26" spans="1:36" s="36" customFormat="1" ht="33" customHeight="1" x14ac:dyDescent="0.25">
      <c r="A26" s="3" t="s">
        <v>68</v>
      </c>
      <c r="B26" s="85"/>
      <c r="C26" s="61">
        <f>('Plan-Bilanz'!C15+'Plan-Geldflussrechnung'!B20-'Plan-Geldflussrechnung'!B21)*B26</f>
        <v>0</v>
      </c>
      <c r="D26" s="85"/>
      <c r="E26" s="61">
        <f>('Plan-Bilanz'!E15+'Plan-Geldflussrechnung'!C20-'Plan-Geldflussrechnung'!C21)*D26</f>
        <v>0</v>
      </c>
      <c r="F26" s="85"/>
      <c r="G26" s="61">
        <f>('Plan-Bilanz'!G15+'Plan-Geldflussrechnung'!D20-'Plan-Geldflussrechnung'!D21)*F26</f>
        <v>0</v>
      </c>
      <c r="H26" s="85"/>
      <c r="I26" s="61">
        <f>('Plan-Bilanz'!I15+'Plan-Geldflussrechnung'!E20-'Plan-Geldflussrechnung'!E21)*H26</f>
        <v>0</v>
      </c>
      <c r="J26" s="120"/>
      <c r="K26" s="120"/>
      <c r="L26" s="120"/>
      <c r="M26" s="120"/>
      <c r="N26" s="120"/>
      <c r="O26" s="120"/>
      <c r="P26" s="120"/>
      <c r="Q26" s="141"/>
      <c r="R26" s="141"/>
      <c r="S26" s="141"/>
      <c r="T26" s="142"/>
      <c r="U26" s="142"/>
      <c r="V26" s="142"/>
      <c r="W26" s="142"/>
      <c r="X26" s="142"/>
      <c r="Y26" s="142"/>
      <c r="Z26" s="142"/>
      <c r="AA26" s="142"/>
      <c r="AB26" s="142"/>
      <c r="AC26" s="142"/>
      <c r="AD26" s="142"/>
      <c r="AE26" s="142"/>
      <c r="AF26" s="142"/>
      <c r="AG26" s="142"/>
      <c r="AH26" s="142"/>
      <c r="AI26" s="142"/>
      <c r="AJ26" s="142"/>
    </row>
    <row r="27" spans="1:36" ht="16.5" customHeight="1" x14ac:dyDescent="0.25">
      <c r="A27" s="3" t="s">
        <v>67</v>
      </c>
      <c r="B27" s="86"/>
      <c r="C27" s="61">
        <f>('Plan-Bilanz'!C16+'Plan-Geldflussrechnung'!B22-'Plan-Geldflussrechnung'!B23)*B27</f>
        <v>0</v>
      </c>
      <c r="D27" s="86"/>
      <c r="E27" s="61">
        <f>('Plan-Bilanz'!E16+'Plan-Geldflussrechnung'!C22-'Plan-Geldflussrechnung'!C23)*D27</f>
        <v>0</v>
      </c>
      <c r="F27" s="86"/>
      <c r="G27" s="61">
        <f>('Plan-Bilanz'!G16+'Plan-Geldflussrechnung'!D22-'Plan-Geldflussrechnung'!D23)*F27</f>
        <v>0</v>
      </c>
      <c r="H27" s="86"/>
      <c r="I27" s="61">
        <f>('Plan-Bilanz'!I16+'Plan-Geldflussrechnung'!E22-'Plan-Geldflussrechnung'!E23)*H27</f>
        <v>0</v>
      </c>
      <c r="J27" s="118"/>
      <c r="K27" s="118"/>
      <c r="L27" s="118"/>
      <c r="M27" s="118"/>
      <c r="N27" s="118"/>
      <c r="O27" s="118"/>
      <c r="P27" s="118"/>
      <c r="Q27" s="115"/>
      <c r="R27" s="115"/>
      <c r="S27" s="115"/>
    </row>
    <row r="28" spans="1:36" ht="16.5" customHeight="1" x14ac:dyDescent="0.25">
      <c r="A28" s="3" t="s">
        <v>62</v>
      </c>
      <c r="B28" s="86"/>
      <c r="C28" s="61">
        <f>('Plan-Bilanz'!C17+'Plan-Geldflussrechnung'!B24-'Plan-Geldflussrechnung'!B25)*B28</f>
        <v>0</v>
      </c>
      <c r="D28" s="86"/>
      <c r="E28" s="61">
        <f>('Plan-Bilanz'!E17+'Plan-Geldflussrechnung'!C24-'Plan-Geldflussrechnung'!C25)*D28</f>
        <v>0</v>
      </c>
      <c r="F28" s="86"/>
      <c r="G28" s="61">
        <f>('Plan-Bilanz'!G17+'Plan-Geldflussrechnung'!D24-'Plan-Geldflussrechnung'!D25)*F28</f>
        <v>0</v>
      </c>
      <c r="H28" s="86"/>
      <c r="I28" s="61">
        <f>('Plan-Bilanz'!I17+'Plan-Geldflussrechnung'!E24-'Plan-Geldflussrechnung'!E25)*H28</f>
        <v>0</v>
      </c>
      <c r="J28" s="118"/>
      <c r="K28" s="118"/>
      <c r="L28" s="118"/>
      <c r="M28" s="118"/>
      <c r="N28" s="118"/>
      <c r="O28" s="118"/>
      <c r="P28" s="118"/>
      <c r="Q28" s="115"/>
      <c r="R28" s="115"/>
      <c r="S28" s="115"/>
    </row>
    <row r="29" spans="1:36" ht="16.5" customHeight="1" x14ac:dyDescent="0.2">
      <c r="A29" s="10" t="s">
        <v>112</v>
      </c>
      <c r="B29" s="76"/>
      <c r="C29" s="16">
        <f>C25-SUM(C26:C28)</f>
        <v>0</v>
      </c>
      <c r="D29" s="80"/>
      <c r="E29" s="16">
        <f t="shared" ref="E29:I29" si="4">E25-SUM(E26:E28)</f>
        <v>0</v>
      </c>
      <c r="F29" s="80"/>
      <c r="G29" s="16">
        <f t="shared" si="4"/>
        <v>0</v>
      </c>
      <c r="H29" s="80"/>
      <c r="I29" s="16">
        <f t="shared" si="4"/>
        <v>0</v>
      </c>
      <c r="J29" s="118"/>
      <c r="K29" s="118"/>
      <c r="L29" s="118"/>
      <c r="M29" s="118"/>
      <c r="N29" s="118"/>
      <c r="O29" s="118"/>
      <c r="P29" s="118"/>
      <c r="Q29" s="115"/>
      <c r="R29" s="115"/>
      <c r="S29" s="115"/>
    </row>
    <row r="30" spans="1:36" ht="33" customHeight="1" x14ac:dyDescent="0.25">
      <c r="A30" s="3" t="s">
        <v>108</v>
      </c>
      <c r="B30" s="137"/>
      <c r="C30" s="19">
        <f>('Plan-Bilanz'!C22*'Plan-Erfolgsrechnung'!C42)+('Plan-Bilanz'!C26*'Plan-Erfolgsrechnung'!C43)</f>
        <v>0</v>
      </c>
      <c r="D30" s="137"/>
      <c r="E30" s="19">
        <f>('Plan-Bilanz'!E22*'Plan-Erfolgsrechnung'!E42)+('Plan-Bilanz'!E26*'Plan-Erfolgsrechnung'!E43)</f>
        <v>0</v>
      </c>
      <c r="F30" s="137"/>
      <c r="G30" s="19">
        <f>('Plan-Bilanz'!G22*'Plan-Erfolgsrechnung'!G42)+('Plan-Bilanz'!G26*'Plan-Erfolgsrechnung'!G43)</f>
        <v>0</v>
      </c>
      <c r="H30" s="137"/>
      <c r="I30" s="19">
        <f>('Plan-Bilanz'!I22*'Plan-Erfolgsrechnung'!I42)+('Plan-Bilanz'!I26*'Plan-Erfolgsrechnung'!I43)</f>
        <v>0</v>
      </c>
      <c r="J30" s="118"/>
      <c r="K30" s="118"/>
      <c r="L30" s="118"/>
      <c r="M30" s="118"/>
      <c r="N30" s="118"/>
      <c r="O30" s="118"/>
      <c r="P30" s="118"/>
      <c r="Q30" s="115"/>
      <c r="R30" s="115"/>
      <c r="S30" s="115"/>
    </row>
    <row r="31" spans="1:36" ht="16.5" customHeight="1" x14ac:dyDescent="0.2">
      <c r="A31" s="2" t="s">
        <v>5</v>
      </c>
      <c r="B31" s="138"/>
      <c r="C31" s="59">
        <f>IF((C29-C30+C33+C34)&gt;0,(C29-C30+C33+C34)*C44,0)</f>
        <v>0</v>
      </c>
      <c r="D31" s="138"/>
      <c r="E31" s="59">
        <f>IF((E29-E30+E33+E34)&gt;0,(E29-E30+E33+E34)*E44,0)</f>
        <v>0</v>
      </c>
      <c r="F31" s="138"/>
      <c r="G31" s="59">
        <f>IF((G29-G30+G33+G34)&gt;0,(G29-G30+G33+G34)*G44,0)</f>
        <v>0</v>
      </c>
      <c r="H31" s="138"/>
      <c r="I31" s="59">
        <f>IF((I29-I30+I33+I34)&gt;0,(I29-I30+I33+I34)*I44,0)</f>
        <v>0</v>
      </c>
      <c r="J31" s="118"/>
      <c r="K31" s="118"/>
      <c r="L31" s="118"/>
      <c r="M31" s="118"/>
      <c r="N31" s="118"/>
      <c r="O31" s="118"/>
      <c r="P31" s="118"/>
      <c r="Q31" s="115"/>
      <c r="R31" s="115"/>
      <c r="S31" s="115"/>
    </row>
    <row r="32" spans="1:36" ht="16.5" customHeight="1" x14ac:dyDescent="0.2">
      <c r="A32" s="10" t="s">
        <v>113</v>
      </c>
      <c r="B32" s="33"/>
      <c r="C32" s="16">
        <f>C29-C30-C31</f>
        <v>0</v>
      </c>
      <c r="D32" s="33"/>
      <c r="E32" s="16">
        <f>E29-E30-E31</f>
        <v>0</v>
      </c>
      <c r="F32" s="33"/>
      <c r="G32" s="16">
        <f>G29-G30-G31</f>
        <v>0</v>
      </c>
      <c r="H32" s="33"/>
      <c r="I32" s="16">
        <f>I29-I30-I31</f>
        <v>0</v>
      </c>
      <c r="J32" s="118"/>
      <c r="K32" s="118"/>
      <c r="L32" s="118"/>
      <c r="M32" s="118"/>
      <c r="N32" s="118"/>
      <c r="O32" s="118"/>
      <c r="P32" s="118"/>
      <c r="Q32" s="115"/>
      <c r="R32" s="115"/>
      <c r="S32" s="115"/>
    </row>
    <row r="33" spans="1:19" ht="33" customHeight="1" x14ac:dyDescent="0.25">
      <c r="A33" s="3" t="s">
        <v>51</v>
      </c>
      <c r="B33" s="138"/>
      <c r="C33" s="61">
        <f>-'Plan-Bilanz'!E46</f>
        <v>0</v>
      </c>
      <c r="D33" s="138"/>
      <c r="E33" s="61">
        <f>-'Plan-Bilanz'!G46</f>
        <v>0</v>
      </c>
      <c r="F33" s="138"/>
      <c r="G33" s="61">
        <f>-'Plan-Bilanz'!I46</f>
        <v>0</v>
      </c>
      <c r="H33" s="138"/>
      <c r="I33" s="61">
        <f>-'Plan-Bilanz'!K46</f>
        <v>0</v>
      </c>
      <c r="J33" s="118"/>
      <c r="K33" s="118"/>
      <c r="L33" s="118"/>
      <c r="M33" s="118"/>
      <c r="N33" s="118"/>
      <c r="O33" s="118"/>
      <c r="P33" s="118"/>
      <c r="Q33" s="115"/>
      <c r="R33" s="115"/>
      <c r="S33" s="115"/>
    </row>
    <row r="34" spans="1:19" ht="16.5" customHeight="1" x14ac:dyDescent="0.2">
      <c r="A34" s="2" t="s">
        <v>52</v>
      </c>
      <c r="B34" s="138"/>
      <c r="C34" s="82"/>
      <c r="D34" s="138"/>
      <c r="E34" s="82"/>
      <c r="F34" s="138"/>
      <c r="G34" s="82"/>
      <c r="H34" s="138"/>
      <c r="I34" s="82"/>
      <c r="J34" s="118"/>
      <c r="K34" s="118"/>
      <c r="L34" s="118"/>
      <c r="M34" s="118"/>
      <c r="N34" s="118"/>
      <c r="O34" s="118"/>
      <c r="P34" s="118"/>
      <c r="Q34" s="115"/>
      <c r="R34" s="115"/>
      <c r="S34" s="115"/>
    </row>
    <row r="35" spans="1:19" ht="16.5" customHeight="1" x14ac:dyDescent="0.2">
      <c r="A35" s="17" t="s">
        <v>114</v>
      </c>
      <c r="B35" s="34"/>
      <c r="C35" s="18">
        <f>C32+C33+C34</f>
        <v>0</v>
      </c>
      <c r="D35" s="52"/>
      <c r="E35" s="18">
        <f>E32+E33+E34</f>
        <v>0</v>
      </c>
      <c r="F35" s="52"/>
      <c r="G35" s="18">
        <f>G32+G33+G34</f>
        <v>0</v>
      </c>
      <c r="H35" s="52"/>
      <c r="I35" s="18">
        <f>I32+I33+I34</f>
        <v>0</v>
      </c>
      <c r="J35" s="118"/>
      <c r="K35" s="118"/>
      <c r="L35" s="118"/>
      <c r="M35" s="118"/>
      <c r="N35" s="118"/>
      <c r="O35" s="118"/>
      <c r="P35" s="118"/>
      <c r="Q35" s="115"/>
      <c r="R35" s="115"/>
      <c r="S35" s="115"/>
    </row>
    <row r="36" spans="1:19" s="121" customFormat="1" ht="16.5" customHeight="1" x14ac:dyDescent="0.2">
      <c r="B36" s="139"/>
      <c r="C36" s="115"/>
      <c r="D36" s="139"/>
      <c r="E36" s="115"/>
      <c r="F36" s="139"/>
      <c r="G36" s="115"/>
      <c r="H36" s="139"/>
      <c r="I36" s="115"/>
      <c r="J36" s="118"/>
      <c r="K36" s="118"/>
      <c r="L36" s="118"/>
      <c r="M36" s="118"/>
      <c r="N36" s="118"/>
      <c r="O36" s="118"/>
      <c r="P36" s="118"/>
      <c r="Q36" s="115"/>
      <c r="R36" s="115"/>
      <c r="S36" s="115"/>
    </row>
    <row r="37" spans="1:19" s="121" customFormat="1" ht="16.5" customHeight="1" x14ac:dyDescent="0.2">
      <c r="B37" s="139"/>
      <c r="C37" s="115"/>
      <c r="D37" s="139"/>
      <c r="E37" s="115"/>
      <c r="F37" s="139"/>
      <c r="G37" s="115"/>
      <c r="H37" s="139"/>
      <c r="I37" s="115"/>
      <c r="L37" s="115"/>
      <c r="M37" s="115"/>
      <c r="N37" s="115"/>
      <c r="O37" s="115"/>
      <c r="P37" s="115"/>
      <c r="Q37" s="115"/>
      <c r="R37" s="115"/>
      <c r="S37" s="115"/>
    </row>
    <row r="38" spans="1:19" s="121" customFormat="1" ht="16.5" customHeight="1" x14ac:dyDescent="0.2">
      <c r="B38" s="139"/>
      <c r="C38" s="115"/>
      <c r="D38" s="139"/>
      <c r="E38" s="115"/>
      <c r="F38" s="139"/>
      <c r="G38" s="115"/>
      <c r="H38" s="139"/>
      <c r="I38" s="115"/>
      <c r="L38" s="115"/>
      <c r="M38" s="115"/>
      <c r="N38" s="115"/>
      <c r="O38" s="115"/>
      <c r="P38" s="115"/>
      <c r="Q38" s="115"/>
      <c r="R38" s="115"/>
      <c r="S38" s="115"/>
    </row>
    <row r="39" spans="1:19" s="121" customFormat="1" ht="16.5" customHeight="1" x14ac:dyDescent="0.2">
      <c r="A39" s="125" t="s">
        <v>75</v>
      </c>
      <c r="L39" s="115"/>
      <c r="M39" s="115"/>
      <c r="N39" s="115"/>
      <c r="O39" s="115"/>
      <c r="P39" s="115"/>
      <c r="Q39" s="115"/>
      <c r="R39" s="115"/>
      <c r="S39" s="115"/>
    </row>
    <row r="40" spans="1:19" s="121" customFormat="1" ht="16.5" customHeight="1" x14ac:dyDescent="0.2">
      <c r="L40" s="115"/>
      <c r="M40" s="115"/>
      <c r="N40" s="115"/>
      <c r="O40" s="115"/>
      <c r="P40" s="115"/>
      <c r="Q40" s="115"/>
      <c r="R40" s="115"/>
      <c r="S40" s="115"/>
    </row>
    <row r="41" spans="1:19" ht="16.5" customHeight="1" x14ac:dyDescent="0.2">
      <c r="A41" s="28"/>
      <c r="B41" s="14" t="s">
        <v>26</v>
      </c>
      <c r="C41" s="23" t="str">
        <f>IF(Titelblatt!B21=""," ",IF(TEXT(DATE(YEAR(Titelblatt!B21)+0,MONTH(Titelblatt!B21),DAY(Titelblatt!B21)),"TT.MM.")="31.12.","Jahr "&amp;TEXT(DATE(YEAR(Titelblatt!B21)+1,MONTH(Titelblatt!B21),DAY(Titelblatt!B21)),"JJJJ"),TEXT(DATE(YEAR(Titelblatt!B21)+0,MONTH(Titelblatt!B21),DAY(Titelblatt!B21)),"TT.MM.JJ")&amp;" - "&amp;TEXT(DATE(YEAR(Titelblatt!B21)+1,MONTH(Titelblatt!B21),DAY(Titelblatt!B21)),"JJJJ")))</f>
        <v xml:space="preserve"> </v>
      </c>
      <c r="D41" s="14" t="s">
        <v>26</v>
      </c>
      <c r="E41" s="23" t="str">
        <f>IF(Titelblatt!B21=""," ",IF(TEXT(DATE(YEAR(Titelblatt!B21)+0,MONTH(Titelblatt!B21),DAY(Titelblatt!B21)),"TT.MM.")="31.12.","Jahr "&amp;TEXT(DATE(YEAR(Titelblatt!B21)+2,MONTH(Titelblatt!B21),DAY(Titelblatt!B21)),"JJJJ"),TEXT(DATE(YEAR(Titelblatt!B21)+1,MONTH(Titelblatt!B21),DAY(Titelblatt!B21)),"TT.MM.JJ")&amp;" - "&amp;TEXT(DATE(YEAR(Titelblatt!B21)+2,MONTH(Titelblatt!B21),DAY(Titelblatt!B21)),"JJJJ")))</f>
        <v xml:space="preserve"> </v>
      </c>
      <c r="F41" s="14" t="s">
        <v>26</v>
      </c>
      <c r="G41" s="23" t="str">
        <f>IF(Titelblatt!B21=""," ",IF(TEXT(DATE(YEAR(Titelblatt!B21)+0,MONTH(Titelblatt!B21),DAY(Titelblatt!B21)),"TT.MM.")="31.12.","Jahr "&amp;TEXT(DATE(YEAR(Titelblatt!B21)+3,MONTH(Titelblatt!B21),DAY(Titelblatt!B21)),"JJJJ"),TEXT(DATE(YEAR(Titelblatt!B21)+2,MONTH(Titelblatt!B21),DAY(Titelblatt!B21)),"TT.MM.JJ")&amp;" - "&amp;TEXT(DATE(YEAR(Titelblatt!B21)+3,MONTH(Titelblatt!B21),DAY(Titelblatt!B21)),"JJJJ")))</f>
        <v xml:space="preserve"> </v>
      </c>
      <c r="H41" s="14" t="s">
        <v>26</v>
      </c>
      <c r="I41" s="23" t="str">
        <f>IF(Titelblatt!B21=""," ",IF(TEXT(DATE(YEAR(Titelblatt!B21)+0,MONTH(Titelblatt!B21),DAY(Titelblatt!B21)),"TT.MM.")="31.12.","Jahr "&amp;TEXT(DATE(YEAR(Titelblatt!B21)+4,MONTH(Titelblatt!B21),DAY(Titelblatt!B21)),"JJJJ"),TEXT(DATE(YEAR(Titelblatt!B21)+3,MONTH(Titelblatt!B21),DAY(Titelblatt!B21)),"TT.MM.JJ")&amp;" - "&amp;TEXT(DATE(YEAR(Titelblatt!B21)+4,MONTH(Titelblatt!B21),DAY(Titelblatt!B21)),"JJJJ")))</f>
        <v xml:space="preserve"> </v>
      </c>
      <c r="J41" s="121"/>
      <c r="K41" s="121"/>
      <c r="L41" s="115"/>
      <c r="M41" s="115"/>
      <c r="N41" s="115"/>
      <c r="O41" s="115"/>
      <c r="P41" s="115"/>
      <c r="Q41" s="115"/>
      <c r="R41" s="115"/>
      <c r="S41" s="115"/>
    </row>
    <row r="42" spans="1:19" ht="16.5" customHeight="1" x14ac:dyDescent="0.25">
      <c r="A42" s="63" t="s">
        <v>72</v>
      </c>
      <c r="B42" s="20"/>
      <c r="C42" s="93"/>
      <c r="D42" s="20"/>
      <c r="E42" s="93"/>
      <c r="F42" s="20"/>
      <c r="G42" s="93"/>
      <c r="H42" s="20"/>
      <c r="I42" s="93"/>
      <c r="J42" s="121"/>
      <c r="K42" s="121"/>
      <c r="L42" s="115"/>
      <c r="M42" s="115"/>
      <c r="N42" s="115"/>
      <c r="O42" s="115"/>
      <c r="P42" s="115"/>
      <c r="Q42" s="115"/>
      <c r="R42" s="115"/>
      <c r="S42" s="115"/>
    </row>
    <row r="43" spans="1:19" ht="16.5" customHeight="1" x14ac:dyDescent="0.25">
      <c r="A43" s="63" t="s">
        <v>73</v>
      </c>
      <c r="B43" s="20"/>
      <c r="C43" s="93"/>
      <c r="D43" s="20"/>
      <c r="E43" s="93"/>
      <c r="F43" s="20"/>
      <c r="G43" s="93"/>
      <c r="H43" s="20"/>
      <c r="I43" s="93"/>
      <c r="J43" s="115"/>
      <c r="K43" s="115"/>
      <c r="L43" s="115"/>
      <c r="M43" s="115"/>
      <c r="N43" s="115"/>
      <c r="O43" s="115"/>
      <c r="P43" s="115"/>
      <c r="Q43" s="115"/>
      <c r="R43" s="115"/>
      <c r="S43" s="115"/>
    </row>
    <row r="44" spans="1:19" ht="16.5" customHeight="1" x14ac:dyDescent="0.25">
      <c r="A44" s="63" t="s">
        <v>74</v>
      </c>
      <c r="B44" s="20"/>
      <c r="C44" s="87"/>
      <c r="D44" s="20"/>
      <c r="E44" s="87"/>
      <c r="F44" s="20"/>
      <c r="G44" s="87"/>
      <c r="H44" s="20"/>
      <c r="I44" s="87"/>
      <c r="J44" s="115"/>
      <c r="K44" s="115"/>
      <c r="L44" s="115"/>
      <c r="M44" s="115"/>
      <c r="N44" s="115"/>
      <c r="O44" s="115"/>
      <c r="P44" s="115"/>
      <c r="Q44" s="115"/>
      <c r="R44" s="115"/>
      <c r="S44" s="115"/>
    </row>
    <row r="45" spans="1:19" s="121" customFormat="1" ht="16.5" customHeight="1" x14ac:dyDescent="0.2">
      <c r="A45" s="115"/>
      <c r="B45" s="140"/>
      <c r="C45" s="115"/>
      <c r="D45" s="140"/>
      <c r="E45" s="115"/>
      <c r="F45" s="140"/>
      <c r="G45" s="115"/>
      <c r="H45" s="140"/>
      <c r="I45" s="115"/>
      <c r="J45" s="115"/>
      <c r="K45" s="115"/>
      <c r="L45" s="115"/>
      <c r="M45" s="115"/>
      <c r="N45" s="115"/>
      <c r="O45" s="115"/>
      <c r="P45" s="115"/>
      <c r="Q45" s="115"/>
      <c r="R45" s="115"/>
      <c r="S45" s="115"/>
    </row>
    <row r="46" spans="1:19" s="121" customFormat="1" ht="16.5" customHeight="1" x14ac:dyDescent="0.2">
      <c r="A46" s="115"/>
      <c r="B46" s="140"/>
      <c r="C46" s="115"/>
      <c r="D46" s="140"/>
      <c r="E46" s="115"/>
      <c r="F46" s="140"/>
      <c r="G46" s="115"/>
      <c r="H46" s="140"/>
      <c r="I46" s="115"/>
      <c r="J46" s="115"/>
      <c r="K46" s="115"/>
      <c r="L46" s="115"/>
      <c r="M46" s="115"/>
      <c r="N46" s="115"/>
      <c r="O46" s="115"/>
      <c r="P46" s="115"/>
      <c r="Q46" s="115"/>
      <c r="R46" s="115"/>
      <c r="S46" s="115"/>
    </row>
    <row r="47" spans="1:19" s="121" customFormat="1" ht="16.5" hidden="1" customHeight="1" x14ac:dyDescent="0.2">
      <c r="A47" s="115"/>
      <c r="B47" s="140"/>
      <c r="C47" s="115"/>
      <c r="D47" s="140"/>
      <c r="E47" s="115"/>
      <c r="F47" s="140"/>
      <c r="G47" s="115"/>
      <c r="H47" s="140"/>
      <c r="I47" s="115"/>
      <c r="J47" s="115"/>
      <c r="K47" s="115"/>
      <c r="L47" s="115"/>
      <c r="M47" s="115"/>
      <c r="N47" s="115"/>
      <c r="O47" s="115"/>
      <c r="P47" s="115"/>
      <c r="Q47" s="115"/>
      <c r="R47" s="115"/>
      <c r="S47" s="115"/>
    </row>
    <row r="48" spans="1:19" s="121" customFormat="1" ht="16.5" hidden="1" customHeight="1" x14ac:dyDescent="0.2">
      <c r="A48" s="115"/>
      <c r="B48" s="140"/>
      <c r="C48" s="115"/>
      <c r="D48" s="140"/>
      <c r="E48" s="115"/>
      <c r="F48" s="140"/>
      <c r="G48" s="115"/>
      <c r="H48" s="140"/>
      <c r="I48" s="115"/>
      <c r="J48" s="115"/>
      <c r="K48" s="115"/>
      <c r="L48" s="115"/>
      <c r="M48" s="115"/>
      <c r="N48" s="115"/>
      <c r="O48" s="115"/>
      <c r="P48" s="115"/>
      <c r="Q48" s="115"/>
      <c r="R48" s="115"/>
      <c r="S48" s="115"/>
    </row>
    <row r="49" spans="1:19" s="121" customFormat="1" ht="16.5" hidden="1" customHeight="1" x14ac:dyDescent="0.2">
      <c r="A49" s="115"/>
      <c r="B49" s="140"/>
      <c r="C49" s="115"/>
      <c r="D49" s="140"/>
      <c r="E49" s="115"/>
      <c r="F49" s="140"/>
      <c r="G49" s="115"/>
      <c r="H49" s="140"/>
      <c r="I49" s="115"/>
      <c r="J49" s="115"/>
      <c r="K49" s="115"/>
      <c r="L49" s="115"/>
      <c r="M49" s="115"/>
      <c r="N49" s="115"/>
      <c r="O49" s="115"/>
      <c r="P49" s="115"/>
      <c r="Q49" s="115"/>
      <c r="R49" s="115"/>
      <c r="S49" s="115"/>
    </row>
    <row r="50" spans="1:19" s="121" customFormat="1" ht="16.5" hidden="1" customHeight="1" x14ac:dyDescent="0.2">
      <c r="A50" s="115"/>
      <c r="B50" s="140"/>
      <c r="C50" s="115"/>
      <c r="D50" s="140"/>
      <c r="E50" s="115"/>
      <c r="F50" s="140"/>
      <c r="G50" s="115"/>
      <c r="H50" s="140"/>
      <c r="I50" s="115"/>
      <c r="J50" s="115"/>
      <c r="K50" s="115"/>
      <c r="L50" s="115"/>
      <c r="M50" s="115"/>
      <c r="N50" s="115"/>
      <c r="O50" s="115"/>
      <c r="P50" s="115"/>
      <c r="Q50" s="115"/>
      <c r="R50" s="115"/>
      <c r="S50" s="115"/>
    </row>
    <row r="51" spans="1:19" s="121" customFormat="1" ht="16.5" hidden="1" customHeight="1" x14ac:dyDescent="0.2">
      <c r="A51" s="115"/>
      <c r="B51" s="140"/>
      <c r="C51" s="115"/>
      <c r="D51" s="140"/>
      <c r="E51" s="115"/>
      <c r="F51" s="140"/>
      <c r="G51" s="115"/>
      <c r="H51" s="140"/>
      <c r="I51" s="115"/>
      <c r="J51" s="115"/>
      <c r="K51" s="115"/>
      <c r="L51" s="115"/>
      <c r="M51" s="115"/>
      <c r="N51" s="115"/>
      <c r="O51" s="115"/>
      <c r="P51" s="115"/>
      <c r="Q51" s="115"/>
      <c r="R51" s="115"/>
      <c r="S51" s="115"/>
    </row>
    <row r="52" spans="1:19" s="121" customFormat="1" ht="16.5" hidden="1" customHeight="1" x14ac:dyDescent="0.2">
      <c r="A52" s="115"/>
      <c r="B52" s="140"/>
      <c r="C52" s="115"/>
      <c r="D52" s="140"/>
      <c r="E52" s="115"/>
      <c r="F52" s="140"/>
      <c r="G52" s="115"/>
      <c r="H52" s="140"/>
      <c r="I52" s="115"/>
      <c r="J52" s="115"/>
      <c r="K52" s="115"/>
      <c r="L52" s="115"/>
      <c r="M52" s="115"/>
      <c r="N52" s="115"/>
      <c r="O52" s="115"/>
      <c r="P52" s="115"/>
      <c r="Q52" s="115"/>
      <c r="R52" s="115"/>
      <c r="S52" s="115"/>
    </row>
    <row r="53" spans="1:19" s="121" customFormat="1" ht="16.5" hidden="1" customHeight="1" x14ac:dyDescent="0.2">
      <c r="A53" s="115"/>
      <c r="B53" s="140"/>
      <c r="C53" s="115"/>
      <c r="D53" s="140"/>
      <c r="E53" s="115"/>
      <c r="F53" s="140"/>
      <c r="G53" s="115"/>
      <c r="H53" s="140"/>
      <c r="I53" s="115"/>
      <c r="J53" s="115"/>
      <c r="K53" s="115"/>
      <c r="L53" s="115"/>
      <c r="M53" s="115"/>
      <c r="N53" s="115"/>
      <c r="O53" s="115"/>
      <c r="P53" s="115"/>
      <c r="Q53" s="115"/>
      <c r="R53" s="115"/>
      <c r="S53" s="115"/>
    </row>
    <row r="54" spans="1:19" s="121" customFormat="1" ht="16.5" hidden="1" customHeight="1" x14ac:dyDescent="0.2">
      <c r="A54" s="115"/>
      <c r="B54" s="140"/>
      <c r="C54" s="115"/>
      <c r="D54" s="140"/>
      <c r="E54" s="115"/>
      <c r="F54" s="140"/>
      <c r="G54" s="115"/>
      <c r="H54" s="140"/>
      <c r="I54" s="115"/>
      <c r="J54" s="115"/>
      <c r="K54" s="115"/>
      <c r="L54" s="115"/>
      <c r="M54" s="115"/>
      <c r="N54" s="115"/>
      <c r="O54" s="115"/>
      <c r="P54" s="115"/>
      <c r="Q54" s="115"/>
      <c r="R54" s="115"/>
      <c r="S54" s="115"/>
    </row>
    <row r="55" spans="1:19" s="121" customFormat="1" ht="16.5" hidden="1" customHeight="1" x14ac:dyDescent="0.2">
      <c r="A55" s="115"/>
      <c r="B55" s="140"/>
      <c r="C55" s="115"/>
      <c r="D55" s="140"/>
      <c r="E55" s="115"/>
      <c r="F55" s="140"/>
      <c r="G55" s="115"/>
      <c r="H55" s="140"/>
      <c r="I55" s="115"/>
      <c r="J55" s="115"/>
      <c r="K55" s="115"/>
      <c r="L55" s="115"/>
      <c r="M55" s="115"/>
      <c r="N55" s="115"/>
      <c r="O55" s="115"/>
      <c r="P55" s="115"/>
      <c r="Q55" s="115"/>
      <c r="R55" s="115"/>
      <c r="S55" s="115"/>
    </row>
    <row r="56" spans="1:19" s="121" customFormat="1" ht="16.5" hidden="1" customHeight="1" x14ac:dyDescent="0.2">
      <c r="A56" s="115"/>
      <c r="B56" s="140"/>
      <c r="C56" s="115"/>
      <c r="D56" s="140"/>
      <c r="E56" s="115"/>
      <c r="F56" s="140"/>
      <c r="G56" s="115"/>
      <c r="H56" s="140"/>
      <c r="I56" s="115"/>
      <c r="J56" s="115"/>
      <c r="K56" s="115"/>
      <c r="L56" s="115"/>
      <c r="M56" s="115"/>
      <c r="N56" s="115"/>
      <c r="O56" s="115"/>
      <c r="P56" s="115"/>
      <c r="Q56" s="115"/>
      <c r="R56" s="115"/>
      <c r="S56" s="115"/>
    </row>
    <row r="57" spans="1:19" s="121" customFormat="1" ht="16.5" hidden="1" customHeight="1" x14ac:dyDescent="0.2">
      <c r="A57" s="115"/>
      <c r="B57" s="140"/>
      <c r="C57" s="115"/>
      <c r="D57" s="140"/>
      <c r="E57" s="115"/>
      <c r="F57" s="140"/>
      <c r="G57" s="115"/>
      <c r="H57" s="140"/>
      <c r="I57" s="115"/>
      <c r="J57" s="115"/>
      <c r="K57" s="115"/>
      <c r="L57" s="115"/>
      <c r="M57" s="115"/>
      <c r="N57" s="115"/>
      <c r="O57" s="115"/>
      <c r="P57" s="115"/>
      <c r="Q57" s="115"/>
      <c r="R57" s="115"/>
      <c r="S57" s="115"/>
    </row>
    <row r="58" spans="1:19" s="121" customFormat="1" ht="16.5" hidden="1" customHeight="1" x14ac:dyDescent="0.2">
      <c r="A58" s="115"/>
      <c r="B58" s="140"/>
      <c r="C58" s="115"/>
      <c r="D58" s="140"/>
      <c r="E58" s="115"/>
      <c r="F58" s="140"/>
      <c r="G58" s="115"/>
      <c r="H58" s="140"/>
      <c r="I58" s="115"/>
      <c r="J58" s="115"/>
      <c r="K58" s="115"/>
      <c r="L58" s="115"/>
      <c r="M58" s="115"/>
      <c r="N58" s="115"/>
      <c r="O58" s="115"/>
      <c r="P58" s="115"/>
      <c r="Q58" s="115"/>
      <c r="R58" s="115"/>
      <c r="S58" s="115"/>
    </row>
    <row r="59" spans="1:19" s="121" customFormat="1" hidden="1" x14ac:dyDescent="0.2">
      <c r="A59" s="115"/>
      <c r="B59" s="140"/>
      <c r="C59" s="115"/>
      <c r="D59" s="140"/>
      <c r="E59" s="115"/>
      <c r="F59" s="140"/>
      <c r="G59" s="115"/>
      <c r="H59" s="140"/>
      <c r="I59" s="115"/>
      <c r="J59" s="115"/>
      <c r="K59" s="115"/>
      <c r="L59" s="115"/>
      <c r="M59" s="115"/>
      <c r="N59" s="115"/>
      <c r="O59" s="115"/>
      <c r="P59" s="115"/>
      <c r="Q59" s="115"/>
      <c r="R59" s="115"/>
      <c r="S59" s="115"/>
    </row>
    <row r="60" spans="1:19" s="121" customFormat="1" hidden="1" x14ac:dyDescent="0.2">
      <c r="A60" s="115"/>
      <c r="B60" s="140"/>
      <c r="C60" s="115"/>
      <c r="D60" s="140"/>
      <c r="E60" s="115"/>
      <c r="F60" s="140"/>
      <c r="G60" s="115"/>
      <c r="H60" s="140"/>
      <c r="I60" s="115"/>
      <c r="J60" s="115"/>
      <c r="K60" s="115"/>
      <c r="L60" s="115"/>
      <c r="M60" s="115"/>
      <c r="N60" s="115"/>
      <c r="O60" s="115"/>
      <c r="P60" s="115"/>
      <c r="Q60" s="115"/>
      <c r="R60" s="115"/>
      <c r="S60" s="115"/>
    </row>
    <row r="61" spans="1:19" s="121" customFormat="1" hidden="1" x14ac:dyDescent="0.2">
      <c r="A61" s="115"/>
      <c r="B61" s="140"/>
      <c r="C61" s="115"/>
      <c r="D61" s="140"/>
      <c r="E61" s="115"/>
      <c r="F61" s="140"/>
      <c r="G61" s="115"/>
      <c r="H61" s="140"/>
      <c r="I61" s="115"/>
      <c r="J61" s="115"/>
      <c r="K61" s="115"/>
      <c r="L61" s="115"/>
      <c r="M61" s="115"/>
      <c r="N61" s="115"/>
      <c r="O61" s="115"/>
      <c r="P61" s="115"/>
      <c r="Q61" s="115"/>
      <c r="R61" s="115"/>
      <c r="S61" s="115"/>
    </row>
    <row r="62" spans="1:19" s="121" customFormat="1" hidden="1" x14ac:dyDescent="0.2">
      <c r="A62" s="115"/>
      <c r="B62" s="140"/>
      <c r="C62" s="115"/>
      <c r="D62" s="140"/>
      <c r="E62" s="115"/>
      <c r="F62" s="140"/>
      <c r="G62" s="115"/>
      <c r="H62" s="140"/>
      <c r="I62" s="115"/>
      <c r="J62" s="115"/>
      <c r="K62" s="115"/>
      <c r="L62" s="115"/>
      <c r="M62" s="115"/>
      <c r="N62" s="115"/>
      <c r="O62" s="115"/>
      <c r="P62" s="115"/>
      <c r="Q62" s="115"/>
      <c r="R62" s="115"/>
      <c r="S62" s="115"/>
    </row>
    <row r="63" spans="1:19" s="121" customFormat="1" hidden="1" x14ac:dyDescent="0.2">
      <c r="A63" s="115"/>
      <c r="B63" s="140"/>
      <c r="C63" s="115"/>
      <c r="D63" s="140"/>
      <c r="E63" s="115"/>
      <c r="F63" s="140"/>
      <c r="G63" s="115"/>
      <c r="H63" s="140"/>
      <c r="I63" s="115"/>
      <c r="J63" s="115"/>
      <c r="K63" s="115"/>
      <c r="L63" s="115"/>
      <c r="M63" s="115"/>
      <c r="N63" s="115"/>
      <c r="O63" s="115"/>
      <c r="P63" s="115"/>
      <c r="Q63" s="115"/>
      <c r="R63" s="115"/>
      <c r="S63" s="115"/>
    </row>
    <row r="64" spans="1:19" s="121" customFormat="1" hidden="1" x14ac:dyDescent="0.2">
      <c r="A64" s="115"/>
      <c r="B64" s="140"/>
      <c r="C64" s="115"/>
      <c r="D64" s="140"/>
      <c r="E64" s="115"/>
      <c r="F64" s="140"/>
      <c r="G64" s="115"/>
      <c r="H64" s="140"/>
      <c r="I64" s="115"/>
      <c r="J64" s="115"/>
      <c r="K64" s="115"/>
      <c r="L64" s="115"/>
      <c r="M64" s="115"/>
      <c r="N64" s="115"/>
      <c r="O64" s="115"/>
      <c r="P64" s="115"/>
      <c r="Q64" s="115"/>
      <c r="R64" s="115"/>
      <c r="S64" s="115"/>
    </row>
    <row r="65" spans="1:19" s="121" customFormat="1" hidden="1" x14ac:dyDescent="0.2">
      <c r="A65" s="115"/>
      <c r="B65" s="140"/>
      <c r="C65" s="115"/>
      <c r="D65" s="140"/>
      <c r="E65" s="115"/>
      <c r="F65" s="140"/>
      <c r="G65" s="115"/>
      <c r="H65" s="140"/>
      <c r="I65" s="115"/>
      <c r="J65" s="115"/>
      <c r="K65" s="115"/>
      <c r="L65" s="115"/>
      <c r="M65" s="115"/>
      <c r="N65" s="115"/>
      <c r="O65" s="115"/>
      <c r="P65" s="115"/>
      <c r="Q65" s="115"/>
      <c r="R65" s="115"/>
      <c r="S65" s="115"/>
    </row>
    <row r="66" spans="1:19" s="121" customFormat="1" hidden="1" x14ac:dyDescent="0.2">
      <c r="A66" s="115"/>
      <c r="B66" s="140"/>
      <c r="C66" s="115"/>
      <c r="D66" s="140"/>
      <c r="E66" s="115"/>
      <c r="F66" s="140"/>
      <c r="G66" s="115"/>
      <c r="H66" s="140"/>
      <c r="I66" s="115"/>
      <c r="J66" s="115"/>
      <c r="K66" s="115"/>
      <c r="L66" s="115"/>
      <c r="M66" s="115"/>
      <c r="N66" s="115"/>
      <c r="O66" s="115"/>
      <c r="P66" s="115"/>
      <c r="Q66" s="115"/>
      <c r="R66" s="115"/>
      <c r="S66" s="115"/>
    </row>
    <row r="67" spans="1:19" s="121" customFormat="1" hidden="1" x14ac:dyDescent="0.2">
      <c r="A67" s="115"/>
      <c r="B67" s="140"/>
      <c r="C67" s="115"/>
      <c r="D67" s="140"/>
      <c r="E67" s="115"/>
      <c r="F67" s="140"/>
      <c r="G67" s="115"/>
      <c r="H67" s="140"/>
      <c r="I67" s="115"/>
      <c r="J67" s="115"/>
      <c r="K67" s="115"/>
      <c r="L67" s="115"/>
      <c r="M67" s="115"/>
      <c r="N67" s="115"/>
      <c r="O67" s="115"/>
      <c r="P67" s="115"/>
      <c r="Q67" s="115"/>
      <c r="R67" s="115"/>
      <c r="S67" s="115"/>
    </row>
    <row r="68" spans="1:19" s="121" customFormat="1" hidden="1" x14ac:dyDescent="0.2">
      <c r="A68" s="115"/>
      <c r="B68" s="140"/>
      <c r="C68" s="115"/>
      <c r="D68" s="140"/>
      <c r="E68" s="115"/>
      <c r="F68" s="140"/>
      <c r="G68" s="115"/>
      <c r="H68" s="140"/>
      <c r="I68" s="115"/>
      <c r="J68" s="115"/>
      <c r="K68" s="115"/>
      <c r="L68" s="115"/>
      <c r="M68" s="115"/>
      <c r="N68" s="115"/>
      <c r="O68" s="115"/>
      <c r="P68" s="115"/>
      <c r="Q68" s="115"/>
      <c r="R68" s="115"/>
      <c r="S68" s="115"/>
    </row>
    <row r="69" spans="1:19" s="121" customFormat="1" hidden="1" x14ac:dyDescent="0.2">
      <c r="A69" s="115"/>
      <c r="B69" s="140"/>
      <c r="C69" s="115"/>
      <c r="D69" s="140"/>
      <c r="E69" s="115"/>
      <c r="F69" s="140"/>
      <c r="G69" s="115"/>
      <c r="H69" s="140"/>
      <c r="I69" s="115"/>
      <c r="J69" s="115"/>
      <c r="K69" s="115"/>
      <c r="L69" s="115"/>
      <c r="M69" s="115"/>
      <c r="N69" s="115"/>
      <c r="O69" s="115"/>
      <c r="P69" s="115"/>
      <c r="Q69" s="115"/>
      <c r="R69" s="115"/>
      <c r="S69" s="115"/>
    </row>
    <row r="70" spans="1:19" s="121" customFormat="1" hidden="1" x14ac:dyDescent="0.2">
      <c r="A70" s="115"/>
      <c r="B70" s="140"/>
      <c r="C70" s="115"/>
      <c r="D70" s="140"/>
      <c r="E70" s="115"/>
      <c r="F70" s="140"/>
      <c r="G70" s="115"/>
      <c r="H70" s="140"/>
      <c r="I70" s="115"/>
      <c r="J70" s="115"/>
      <c r="K70" s="115"/>
      <c r="L70" s="115"/>
      <c r="M70" s="115"/>
      <c r="N70" s="115"/>
      <c r="O70" s="115"/>
      <c r="P70" s="115"/>
      <c r="Q70" s="115"/>
      <c r="R70" s="115"/>
      <c r="S70" s="115"/>
    </row>
    <row r="71" spans="1:19" s="121" customFormat="1" hidden="1" x14ac:dyDescent="0.2">
      <c r="A71" s="115"/>
      <c r="B71" s="140"/>
      <c r="C71" s="115"/>
      <c r="D71" s="140"/>
      <c r="E71" s="115"/>
      <c r="F71" s="140"/>
      <c r="G71" s="115"/>
      <c r="H71" s="140"/>
      <c r="I71" s="115"/>
      <c r="J71" s="115"/>
      <c r="K71" s="115"/>
      <c r="L71" s="115"/>
      <c r="M71" s="115"/>
      <c r="N71" s="115"/>
      <c r="O71" s="115"/>
      <c r="P71" s="115"/>
      <c r="Q71" s="115"/>
      <c r="R71" s="115"/>
      <c r="S71" s="115"/>
    </row>
    <row r="72" spans="1:19" s="121" customFormat="1" hidden="1" x14ac:dyDescent="0.2">
      <c r="A72" s="115"/>
      <c r="B72" s="140"/>
      <c r="C72" s="115"/>
      <c r="D72" s="140"/>
      <c r="E72" s="115"/>
      <c r="F72" s="140"/>
      <c r="G72" s="115"/>
      <c r="H72" s="140"/>
      <c r="I72" s="115"/>
      <c r="J72" s="115"/>
      <c r="K72" s="115"/>
      <c r="L72" s="115"/>
      <c r="M72" s="115"/>
      <c r="N72" s="115"/>
      <c r="O72" s="115"/>
      <c r="P72" s="115"/>
      <c r="Q72" s="115"/>
      <c r="R72" s="115"/>
      <c r="S72" s="115"/>
    </row>
    <row r="73" spans="1:19" s="121" customFormat="1" hidden="1" x14ac:dyDescent="0.2">
      <c r="A73" s="115"/>
      <c r="B73" s="140"/>
      <c r="C73" s="115"/>
      <c r="D73" s="140"/>
      <c r="E73" s="115"/>
      <c r="F73" s="140"/>
      <c r="G73" s="115"/>
      <c r="H73" s="140"/>
      <c r="I73" s="115"/>
      <c r="J73" s="115"/>
      <c r="K73" s="115"/>
      <c r="L73" s="115"/>
      <c r="M73" s="115"/>
      <c r="N73" s="115"/>
      <c r="O73" s="115"/>
      <c r="P73" s="115"/>
      <c r="Q73" s="115"/>
      <c r="R73" s="115"/>
      <c r="S73" s="115"/>
    </row>
    <row r="74" spans="1:19" s="121" customFormat="1" hidden="1" x14ac:dyDescent="0.2">
      <c r="A74" s="115"/>
      <c r="B74" s="140"/>
      <c r="C74" s="115"/>
      <c r="D74" s="140"/>
      <c r="E74" s="115"/>
      <c r="F74" s="140"/>
      <c r="G74" s="115"/>
      <c r="H74" s="140"/>
      <c r="I74" s="115"/>
      <c r="J74" s="115"/>
      <c r="K74" s="115"/>
      <c r="L74" s="115"/>
      <c r="M74" s="115"/>
      <c r="N74" s="115"/>
      <c r="O74" s="115"/>
      <c r="P74" s="115"/>
      <c r="Q74" s="115"/>
      <c r="R74" s="115"/>
      <c r="S74" s="115"/>
    </row>
    <row r="75" spans="1:19" s="121" customFormat="1" hidden="1" x14ac:dyDescent="0.2">
      <c r="A75" s="115"/>
      <c r="B75" s="140"/>
      <c r="C75" s="115"/>
      <c r="D75" s="140"/>
      <c r="E75" s="115"/>
      <c r="F75" s="140"/>
      <c r="G75" s="115"/>
      <c r="H75" s="140"/>
      <c r="I75" s="115"/>
      <c r="J75" s="115"/>
      <c r="K75" s="115"/>
      <c r="L75" s="115"/>
      <c r="M75" s="115"/>
      <c r="N75" s="115"/>
      <c r="O75" s="115"/>
      <c r="P75" s="115"/>
      <c r="Q75" s="115"/>
      <c r="R75" s="115"/>
      <c r="S75" s="115"/>
    </row>
    <row r="76" spans="1:19" s="121" customFormat="1" hidden="1" x14ac:dyDescent="0.2">
      <c r="A76" s="115"/>
      <c r="B76" s="140"/>
      <c r="C76" s="115"/>
      <c r="D76" s="140"/>
      <c r="E76" s="115"/>
      <c r="F76" s="140"/>
      <c r="G76" s="115"/>
      <c r="H76" s="140"/>
      <c r="I76" s="115"/>
      <c r="J76" s="115"/>
      <c r="K76" s="115"/>
      <c r="L76" s="115"/>
      <c r="M76" s="115"/>
      <c r="N76" s="115"/>
      <c r="O76" s="115"/>
      <c r="P76" s="115"/>
      <c r="Q76" s="115"/>
      <c r="R76" s="115"/>
      <c r="S76" s="115"/>
    </row>
    <row r="77" spans="1:19" s="121" customFormat="1" hidden="1" x14ac:dyDescent="0.2">
      <c r="A77" s="115"/>
      <c r="B77" s="140"/>
      <c r="C77" s="115"/>
      <c r="D77" s="140"/>
      <c r="E77" s="115"/>
      <c r="F77" s="140"/>
      <c r="G77" s="115"/>
      <c r="H77" s="140"/>
      <c r="I77" s="115"/>
      <c r="J77" s="115"/>
      <c r="K77" s="115"/>
      <c r="L77" s="115"/>
      <c r="M77" s="115"/>
      <c r="N77" s="115"/>
      <c r="O77" s="115"/>
      <c r="P77" s="115"/>
      <c r="Q77" s="115"/>
      <c r="R77" s="115"/>
      <c r="S77" s="115"/>
    </row>
    <row r="78" spans="1:19" s="121" customFormat="1" hidden="1" x14ac:dyDescent="0.2">
      <c r="A78" s="115"/>
      <c r="B78" s="140"/>
      <c r="C78" s="115"/>
      <c r="D78" s="140"/>
      <c r="E78" s="115"/>
      <c r="F78" s="140"/>
      <c r="G78" s="115"/>
      <c r="H78" s="140"/>
      <c r="I78" s="115"/>
      <c r="J78" s="115"/>
      <c r="K78" s="115"/>
      <c r="L78" s="115"/>
      <c r="M78" s="115"/>
      <c r="N78" s="115"/>
      <c r="O78" s="115"/>
      <c r="P78" s="115"/>
      <c r="Q78" s="115"/>
      <c r="R78" s="115"/>
      <c r="S78" s="115"/>
    </row>
    <row r="79" spans="1:19" s="121" customFormat="1" hidden="1" x14ac:dyDescent="0.2">
      <c r="A79" s="115"/>
      <c r="B79" s="140"/>
      <c r="C79" s="115"/>
      <c r="D79" s="140"/>
      <c r="E79" s="115"/>
      <c r="F79" s="140"/>
      <c r="G79" s="115"/>
      <c r="H79" s="140"/>
      <c r="I79" s="115"/>
      <c r="J79" s="115"/>
      <c r="K79" s="115"/>
      <c r="L79" s="115"/>
      <c r="M79" s="115"/>
      <c r="N79" s="115"/>
      <c r="O79" s="115"/>
      <c r="P79" s="115"/>
      <c r="Q79" s="115"/>
      <c r="R79" s="115"/>
      <c r="S79" s="115"/>
    </row>
    <row r="80" spans="1:19" s="121" customFormat="1" hidden="1" x14ac:dyDescent="0.2">
      <c r="A80" s="115"/>
      <c r="B80" s="140"/>
      <c r="C80" s="115"/>
      <c r="D80" s="140"/>
      <c r="E80" s="115"/>
      <c r="F80" s="140"/>
      <c r="G80" s="115"/>
      <c r="H80" s="140"/>
      <c r="I80" s="115"/>
      <c r="J80" s="115"/>
      <c r="K80" s="115"/>
      <c r="L80" s="115"/>
      <c r="M80" s="115"/>
      <c r="N80" s="115"/>
      <c r="O80" s="115"/>
      <c r="P80" s="115"/>
      <c r="Q80" s="115"/>
      <c r="R80" s="115"/>
      <c r="S80" s="115"/>
    </row>
    <row r="81" spans="1:19" s="121" customFormat="1" hidden="1" x14ac:dyDescent="0.2">
      <c r="A81" s="115"/>
      <c r="B81" s="140"/>
      <c r="C81" s="115"/>
      <c r="D81" s="140"/>
      <c r="E81" s="115"/>
      <c r="F81" s="140"/>
      <c r="G81" s="115"/>
      <c r="H81" s="140"/>
      <c r="I81" s="115"/>
      <c r="J81" s="115"/>
      <c r="K81" s="115"/>
      <c r="L81" s="115"/>
      <c r="M81" s="115"/>
      <c r="N81" s="115"/>
      <c r="O81" s="115"/>
      <c r="P81" s="115"/>
      <c r="Q81" s="115"/>
      <c r="R81" s="115"/>
      <c r="S81" s="115"/>
    </row>
    <row r="82" spans="1:19" s="121" customFormat="1" hidden="1" x14ac:dyDescent="0.2">
      <c r="A82" s="115"/>
      <c r="B82" s="140"/>
      <c r="C82" s="115"/>
      <c r="D82" s="140"/>
      <c r="E82" s="115"/>
      <c r="F82" s="140"/>
      <c r="G82" s="115"/>
      <c r="H82" s="140"/>
      <c r="I82" s="115"/>
      <c r="J82" s="115"/>
      <c r="K82" s="115"/>
      <c r="L82" s="115"/>
      <c r="M82" s="115"/>
      <c r="N82" s="115"/>
      <c r="O82" s="115"/>
      <c r="P82" s="115"/>
      <c r="Q82" s="115"/>
      <c r="R82" s="115"/>
      <c r="S82" s="115"/>
    </row>
    <row r="83" spans="1:19" s="121" customFormat="1" hidden="1" x14ac:dyDescent="0.2">
      <c r="A83" s="115"/>
      <c r="B83" s="140"/>
      <c r="C83" s="115"/>
      <c r="D83" s="140"/>
      <c r="E83" s="115"/>
      <c r="F83" s="140"/>
      <c r="G83" s="115"/>
      <c r="H83" s="140"/>
      <c r="I83" s="115"/>
      <c r="J83" s="115"/>
      <c r="K83" s="115"/>
      <c r="L83" s="115"/>
      <c r="M83" s="115"/>
      <c r="N83" s="115"/>
      <c r="O83" s="115"/>
      <c r="P83" s="115"/>
      <c r="Q83" s="115"/>
      <c r="R83" s="115"/>
      <c r="S83" s="115"/>
    </row>
    <row r="84" spans="1:19" s="121" customFormat="1" hidden="1" x14ac:dyDescent="0.2">
      <c r="A84" s="115"/>
      <c r="B84" s="140"/>
      <c r="C84" s="115"/>
      <c r="D84" s="140"/>
      <c r="E84" s="115"/>
      <c r="F84" s="140"/>
      <c r="G84" s="115"/>
      <c r="H84" s="140"/>
      <c r="I84" s="115"/>
      <c r="J84" s="115"/>
      <c r="K84" s="115"/>
      <c r="L84" s="115"/>
      <c r="M84" s="115"/>
      <c r="N84" s="115"/>
      <c r="O84" s="115"/>
      <c r="P84" s="115"/>
      <c r="Q84" s="115"/>
      <c r="R84" s="115"/>
      <c r="S84" s="115"/>
    </row>
    <row r="85" spans="1:19" s="121" customFormat="1" hidden="1" x14ac:dyDescent="0.2">
      <c r="A85" s="115"/>
      <c r="B85" s="140"/>
      <c r="C85" s="115"/>
      <c r="D85" s="140"/>
      <c r="E85" s="115"/>
      <c r="F85" s="140"/>
      <c r="G85" s="115"/>
      <c r="H85" s="140"/>
      <c r="I85" s="115"/>
      <c r="J85" s="115"/>
      <c r="K85" s="115"/>
      <c r="L85" s="115"/>
      <c r="M85" s="115"/>
      <c r="N85" s="115"/>
      <c r="O85" s="115"/>
      <c r="P85" s="115"/>
      <c r="Q85" s="115"/>
      <c r="R85" s="115"/>
      <c r="S85" s="115"/>
    </row>
    <row r="86" spans="1:19" s="121" customFormat="1" hidden="1" x14ac:dyDescent="0.2">
      <c r="A86" s="115"/>
      <c r="B86" s="140"/>
      <c r="C86" s="115"/>
      <c r="D86" s="140"/>
      <c r="E86" s="115"/>
      <c r="F86" s="140"/>
      <c r="G86" s="115"/>
      <c r="H86" s="140"/>
      <c r="I86" s="115"/>
      <c r="J86" s="115"/>
      <c r="K86" s="115"/>
      <c r="L86" s="115"/>
      <c r="M86" s="115"/>
      <c r="N86" s="115"/>
      <c r="O86" s="115"/>
      <c r="P86" s="115"/>
      <c r="Q86" s="115"/>
      <c r="R86" s="115"/>
      <c r="S86" s="115"/>
    </row>
    <row r="87" spans="1:19" s="121" customFormat="1" hidden="1" x14ac:dyDescent="0.2">
      <c r="A87" s="115"/>
      <c r="B87" s="140"/>
      <c r="C87" s="115"/>
      <c r="D87" s="140"/>
      <c r="E87" s="115"/>
      <c r="F87" s="140"/>
      <c r="G87" s="115"/>
      <c r="H87" s="140"/>
      <c r="I87" s="115"/>
      <c r="J87" s="115"/>
      <c r="K87" s="115"/>
      <c r="L87" s="115"/>
      <c r="M87" s="115"/>
      <c r="N87" s="115"/>
      <c r="O87" s="115"/>
      <c r="P87" s="115"/>
      <c r="Q87" s="115"/>
      <c r="R87" s="115"/>
      <c r="S87" s="115"/>
    </row>
    <row r="88" spans="1:19" s="121" customFormat="1" hidden="1" x14ac:dyDescent="0.2">
      <c r="A88" s="115"/>
      <c r="B88" s="140"/>
      <c r="C88" s="115"/>
      <c r="D88" s="140"/>
      <c r="E88" s="115"/>
      <c r="F88" s="140"/>
      <c r="G88" s="115"/>
      <c r="H88" s="140"/>
      <c r="I88" s="115"/>
      <c r="J88" s="115"/>
      <c r="K88" s="115"/>
      <c r="L88" s="115"/>
      <c r="M88" s="115"/>
      <c r="N88" s="115"/>
      <c r="O88" s="115"/>
      <c r="P88" s="115"/>
      <c r="Q88" s="115"/>
      <c r="R88" s="115"/>
      <c r="S88" s="115"/>
    </row>
    <row r="89" spans="1:19" s="121" customFormat="1" hidden="1" x14ac:dyDescent="0.2">
      <c r="A89" s="115"/>
      <c r="B89" s="140"/>
      <c r="C89" s="115"/>
      <c r="D89" s="140"/>
      <c r="E89" s="115"/>
      <c r="F89" s="140"/>
      <c r="G89" s="115"/>
      <c r="H89" s="140"/>
      <c r="I89" s="115"/>
      <c r="J89" s="115"/>
      <c r="K89" s="115"/>
      <c r="L89" s="115"/>
      <c r="M89" s="115"/>
      <c r="N89" s="115"/>
      <c r="O89" s="115"/>
      <c r="P89" s="115"/>
      <c r="Q89" s="115"/>
      <c r="R89" s="115"/>
      <c r="S89" s="115"/>
    </row>
    <row r="90" spans="1:19" s="121" customFormat="1" hidden="1" x14ac:dyDescent="0.2">
      <c r="A90" s="115"/>
      <c r="B90" s="140"/>
      <c r="C90" s="115"/>
      <c r="D90" s="140"/>
      <c r="E90" s="115"/>
      <c r="F90" s="140"/>
      <c r="G90" s="115"/>
      <c r="H90" s="140"/>
      <c r="I90" s="115"/>
      <c r="J90" s="115"/>
      <c r="K90" s="115"/>
      <c r="L90" s="115"/>
      <c r="M90" s="115"/>
      <c r="N90" s="115"/>
      <c r="O90" s="115"/>
      <c r="P90" s="115"/>
      <c r="Q90" s="115"/>
      <c r="R90" s="115"/>
      <c r="S90" s="115"/>
    </row>
    <row r="91" spans="1:19" s="121" customFormat="1" hidden="1" x14ac:dyDescent="0.2">
      <c r="A91" s="115"/>
      <c r="B91" s="140"/>
      <c r="C91" s="115"/>
      <c r="D91" s="140"/>
      <c r="E91" s="115"/>
      <c r="F91" s="140"/>
      <c r="G91" s="115"/>
      <c r="H91" s="140"/>
      <c r="I91" s="115"/>
      <c r="J91" s="115"/>
      <c r="K91" s="115"/>
      <c r="L91" s="115"/>
      <c r="M91" s="115"/>
      <c r="N91" s="115"/>
      <c r="O91" s="115"/>
      <c r="P91" s="115"/>
      <c r="Q91" s="115"/>
      <c r="R91" s="115"/>
      <c r="S91" s="115"/>
    </row>
    <row r="92" spans="1:19" s="121" customFormat="1" hidden="1" x14ac:dyDescent="0.2">
      <c r="A92" s="115"/>
      <c r="B92" s="140"/>
      <c r="C92" s="115"/>
      <c r="D92" s="140"/>
      <c r="E92" s="115"/>
      <c r="F92" s="140"/>
      <c r="G92" s="115"/>
      <c r="H92" s="140"/>
      <c r="I92" s="115"/>
      <c r="J92" s="115"/>
      <c r="K92" s="115"/>
      <c r="L92" s="115"/>
      <c r="M92" s="115"/>
      <c r="N92" s="115"/>
      <c r="O92" s="115"/>
      <c r="P92" s="115"/>
      <c r="Q92" s="115"/>
      <c r="R92" s="115"/>
      <c r="S92" s="115"/>
    </row>
    <row r="93" spans="1:19" s="121" customFormat="1" hidden="1" x14ac:dyDescent="0.2">
      <c r="A93" s="115"/>
      <c r="B93" s="140"/>
      <c r="C93" s="115"/>
      <c r="D93" s="140"/>
      <c r="E93" s="115"/>
      <c r="F93" s="140"/>
      <c r="G93" s="115"/>
      <c r="H93" s="140"/>
      <c r="I93" s="115"/>
      <c r="J93" s="115"/>
      <c r="K93" s="115"/>
      <c r="L93" s="115"/>
      <c r="M93" s="115"/>
      <c r="N93" s="115"/>
      <c r="O93" s="115"/>
      <c r="P93" s="115"/>
      <c r="Q93" s="115"/>
      <c r="R93" s="115"/>
      <c r="S93" s="115"/>
    </row>
    <row r="94" spans="1:19" s="121" customFormat="1" hidden="1" x14ac:dyDescent="0.2">
      <c r="A94" s="115"/>
      <c r="B94" s="140"/>
      <c r="C94" s="115"/>
      <c r="D94" s="140"/>
      <c r="E94" s="115"/>
      <c r="F94" s="140"/>
      <c r="G94" s="115"/>
      <c r="H94" s="140"/>
      <c r="I94" s="115"/>
      <c r="J94" s="115"/>
      <c r="K94" s="115"/>
      <c r="L94" s="115"/>
      <c r="M94" s="115"/>
      <c r="N94" s="115"/>
      <c r="O94" s="115"/>
      <c r="P94" s="115"/>
      <c r="Q94" s="115"/>
      <c r="R94" s="115"/>
      <c r="S94" s="115"/>
    </row>
    <row r="95" spans="1:19" s="121" customFormat="1" hidden="1" x14ac:dyDescent="0.2">
      <c r="A95" s="115"/>
      <c r="B95" s="140"/>
      <c r="C95" s="115"/>
      <c r="D95" s="140"/>
      <c r="E95" s="115"/>
      <c r="F95" s="140"/>
      <c r="G95" s="115"/>
      <c r="H95" s="140"/>
      <c r="I95" s="115"/>
      <c r="J95" s="115"/>
      <c r="K95" s="115"/>
      <c r="L95" s="115"/>
      <c r="M95" s="115"/>
      <c r="N95" s="115"/>
      <c r="O95" s="115"/>
      <c r="P95" s="115"/>
      <c r="Q95" s="115"/>
      <c r="R95" s="115"/>
      <c r="S95" s="115"/>
    </row>
    <row r="96" spans="1:19" s="121" customFormat="1" hidden="1" x14ac:dyDescent="0.2">
      <c r="A96" s="115"/>
      <c r="B96" s="140"/>
      <c r="C96" s="115"/>
      <c r="D96" s="140"/>
      <c r="E96" s="115"/>
      <c r="F96" s="140"/>
      <c r="G96" s="115"/>
      <c r="H96" s="140"/>
      <c r="I96" s="115"/>
      <c r="J96" s="115"/>
      <c r="K96" s="115"/>
      <c r="L96" s="115"/>
      <c r="M96" s="115"/>
      <c r="N96" s="115"/>
      <c r="O96" s="115"/>
      <c r="P96" s="115"/>
      <c r="Q96" s="115"/>
      <c r="R96" s="115"/>
      <c r="S96" s="115"/>
    </row>
    <row r="97" spans="1:19" s="121" customFormat="1" hidden="1" x14ac:dyDescent="0.2">
      <c r="A97" s="115"/>
      <c r="B97" s="140"/>
      <c r="C97" s="115"/>
      <c r="D97" s="140"/>
      <c r="E97" s="115"/>
      <c r="F97" s="140"/>
      <c r="G97" s="115"/>
      <c r="H97" s="140"/>
      <c r="I97" s="115"/>
      <c r="J97" s="115"/>
      <c r="K97" s="115"/>
      <c r="L97" s="115"/>
      <c r="M97" s="115"/>
      <c r="N97" s="115"/>
      <c r="O97" s="115"/>
      <c r="P97" s="115"/>
      <c r="Q97" s="115"/>
      <c r="R97" s="115"/>
      <c r="S97" s="115"/>
    </row>
    <row r="98" spans="1:19" s="121" customFormat="1" hidden="1" x14ac:dyDescent="0.2">
      <c r="A98" s="115"/>
      <c r="B98" s="140"/>
      <c r="C98" s="115"/>
      <c r="D98" s="140"/>
      <c r="E98" s="115"/>
      <c r="F98" s="140"/>
      <c r="G98" s="115"/>
      <c r="H98" s="140"/>
      <c r="I98" s="115"/>
      <c r="J98" s="115"/>
      <c r="K98" s="115"/>
      <c r="L98" s="115"/>
      <c r="M98" s="115"/>
      <c r="N98" s="115"/>
      <c r="O98" s="115"/>
      <c r="P98" s="115"/>
      <c r="Q98" s="115"/>
      <c r="R98" s="115"/>
      <c r="S98" s="115"/>
    </row>
    <row r="99" spans="1:19" s="121" customFormat="1" hidden="1" x14ac:dyDescent="0.2">
      <c r="A99" s="115"/>
      <c r="B99" s="140"/>
      <c r="C99" s="115"/>
      <c r="D99" s="140"/>
      <c r="E99" s="115"/>
      <c r="F99" s="140"/>
      <c r="G99" s="115"/>
      <c r="H99" s="140"/>
      <c r="I99" s="115"/>
      <c r="J99" s="115"/>
      <c r="K99" s="115"/>
      <c r="L99" s="115"/>
      <c r="M99" s="115"/>
      <c r="N99" s="115"/>
      <c r="O99" s="115"/>
      <c r="P99" s="115"/>
      <c r="Q99" s="115"/>
      <c r="R99" s="115"/>
      <c r="S99" s="115"/>
    </row>
    <row r="100" spans="1:19" s="121" customFormat="1" hidden="1" x14ac:dyDescent="0.2">
      <c r="A100" s="115"/>
      <c r="B100" s="140"/>
      <c r="C100" s="115"/>
      <c r="D100" s="140"/>
      <c r="E100" s="115"/>
      <c r="F100" s="140"/>
      <c r="G100" s="115"/>
      <c r="H100" s="140"/>
      <c r="I100" s="115"/>
      <c r="J100" s="115"/>
      <c r="K100" s="115"/>
      <c r="L100" s="115"/>
      <c r="M100" s="115"/>
      <c r="N100" s="115"/>
      <c r="O100" s="115"/>
      <c r="P100" s="115"/>
      <c r="Q100" s="115"/>
      <c r="R100" s="115"/>
      <c r="S100" s="115"/>
    </row>
    <row r="101" spans="1:19" s="121" customFormat="1" hidden="1" x14ac:dyDescent="0.2">
      <c r="A101" s="115"/>
      <c r="B101" s="140"/>
      <c r="C101" s="115"/>
      <c r="D101" s="140"/>
      <c r="E101" s="115"/>
      <c r="F101" s="140"/>
      <c r="G101" s="115"/>
      <c r="H101" s="140"/>
      <c r="I101" s="115"/>
      <c r="J101" s="115"/>
      <c r="K101" s="115"/>
      <c r="L101" s="115"/>
      <c r="M101" s="115"/>
      <c r="N101" s="115"/>
      <c r="O101" s="115"/>
      <c r="P101" s="115"/>
      <c r="Q101" s="115"/>
      <c r="R101" s="115"/>
      <c r="S101" s="115"/>
    </row>
    <row r="102" spans="1:19" s="121" customFormat="1" hidden="1" x14ac:dyDescent="0.2">
      <c r="A102" s="115"/>
      <c r="B102" s="140"/>
      <c r="C102" s="115"/>
      <c r="D102" s="140"/>
      <c r="E102" s="115"/>
      <c r="F102" s="140"/>
      <c r="G102" s="115"/>
      <c r="H102" s="140"/>
      <c r="I102" s="115"/>
      <c r="J102" s="115"/>
      <c r="K102" s="115"/>
      <c r="L102" s="115"/>
      <c r="M102" s="115"/>
      <c r="N102" s="115"/>
      <c r="O102" s="115"/>
      <c r="P102" s="115"/>
      <c r="Q102" s="115"/>
      <c r="R102" s="115"/>
      <c r="S102" s="115"/>
    </row>
    <row r="103" spans="1:19" s="121" customFormat="1" hidden="1" x14ac:dyDescent="0.2">
      <c r="A103" s="115"/>
      <c r="B103" s="140"/>
      <c r="C103" s="115"/>
      <c r="D103" s="140"/>
      <c r="E103" s="115"/>
      <c r="F103" s="140"/>
      <c r="G103" s="115"/>
      <c r="H103" s="140"/>
      <c r="I103" s="115"/>
      <c r="J103" s="115"/>
      <c r="K103" s="115"/>
      <c r="L103" s="115"/>
      <c r="M103" s="115"/>
      <c r="N103" s="115"/>
      <c r="O103" s="115"/>
      <c r="P103" s="115"/>
      <c r="Q103" s="115"/>
      <c r="R103" s="115"/>
      <c r="S103" s="115"/>
    </row>
    <row r="104" spans="1:19" s="121" customFormat="1" hidden="1" x14ac:dyDescent="0.2">
      <c r="A104" s="115"/>
      <c r="B104" s="140"/>
      <c r="C104" s="115"/>
      <c r="D104" s="140"/>
      <c r="E104" s="115"/>
      <c r="F104" s="140"/>
      <c r="G104" s="115"/>
      <c r="H104" s="140"/>
      <c r="I104" s="115"/>
      <c r="J104" s="115"/>
      <c r="K104" s="115"/>
      <c r="L104" s="115"/>
      <c r="M104" s="115"/>
      <c r="N104" s="115"/>
      <c r="O104" s="115"/>
      <c r="P104" s="115"/>
      <c r="Q104" s="115"/>
      <c r="R104" s="115"/>
      <c r="S104" s="115"/>
    </row>
    <row r="105" spans="1:19" s="121" customFormat="1" hidden="1" x14ac:dyDescent="0.2">
      <c r="A105" s="115"/>
      <c r="B105" s="140"/>
      <c r="C105" s="115"/>
      <c r="D105" s="140"/>
      <c r="E105" s="115"/>
      <c r="F105" s="140"/>
      <c r="G105" s="115"/>
      <c r="H105" s="140"/>
      <c r="I105" s="115"/>
      <c r="J105" s="115"/>
      <c r="K105" s="115"/>
      <c r="L105" s="115"/>
      <c r="M105" s="115"/>
      <c r="N105" s="115"/>
      <c r="O105" s="115"/>
      <c r="P105" s="115"/>
      <c r="Q105" s="115"/>
      <c r="R105" s="115"/>
      <c r="S105" s="115"/>
    </row>
    <row r="106" spans="1:19" s="121" customFormat="1" hidden="1" x14ac:dyDescent="0.2">
      <c r="A106" s="115"/>
      <c r="B106" s="140"/>
      <c r="C106" s="115"/>
      <c r="D106" s="140"/>
      <c r="E106" s="115"/>
      <c r="F106" s="140"/>
      <c r="G106" s="115"/>
      <c r="H106" s="140"/>
      <c r="I106" s="115"/>
      <c r="J106" s="115"/>
      <c r="K106" s="115"/>
      <c r="L106" s="115"/>
      <c r="M106" s="115"/>
      <c r="N106" s="115"/>
      <c r="O106" s="115"/>
      <c r="P106" s="115"/>
      <c r="Q106" s="115"/>
      <c r="R106" s="115"/>
      <c r="S106" s="115"/>
    </row>
    <row r="107" spans="1:19" s="121" customFormat="1" hidden="1" x14ac:dyDescent="0.2">
      <c r="A107" s="115"/>
      <c r="B107" s="140"/>
      <c r="C107" s="115"/>
      <c r="D107" s="140"/>
      <c r="E107" s="115"/>
      <c r="F107" s="140"/>
      <c r="G107" s="115"/>
      <c r="H107" s="140"/>
      <c r="I107" s="115"/>
      <c r="J107" s="115"/>
      <c r="K107" s="115"/>
      <c r="L107" s="115"/>
      <c r="M107" s="115"/>
      <c r="N107" s="115"/>
      <c r="O107" s="115"/>
      <c r="P107" s="115"/>
      <c r="Q107" s="115"/>
      <c r="R107" s="115"/>
      <c r="S107" s="115"/>
    </row>
    <row r="108" spans="1:19" s="121" customFormat="1" hidden="1" x14ac:dyDescent="0.2">
      <c r="A108" s="115"/>
      <c r="B108" s="140"/>
      <c r="C108" s="115"/>
      <c r="D108" s="140"/>
      <c r="E108" s="115"/>
      <c r="F108" s="140"/>
      <c r="G108" s="115"/>
      <c r="H108" s="140"/>
      <c r="I108" s="115"/>
      <c r="J108" s="115"/>
      <c r="K108" s="115"/>
      <c r="L108" s="115"/>
      <c r="M108" s="115"/>
      <c r="N108" s="115"/>
      <c r="O108" s="115"/>
      <c r="P108" s="115"/>
      <c r="Q108" s="115"/>
      <c r="R108" s="115"/>
      <c r="S108" s="115"/>
    </row>
    <row r="109" spans="1:19" s="121" customFormat="1" hidden="1" x14ac:dyDescent="0.2">
      <c r="A109" s="115"/>
      <c r="B109" s="140"/>
      <c r="C109" s="115"/>
      <c r="D109" s="140"/>
      <c r="E109" s="115"/>
      <c r="F109" s="140"/>
      <c r="G109" s="115"/>
      <c r="H109" s="140"/>
      <c r="I109" s="115"/>
      <c r="J109" s="115"/>
      <c r="K109" s="115"/>
      <c r="L109" s="115"/>
      <c r="M109" s="115"/>
      <c r="N109" s="115"/>
      <c r="O109" s="115"/>
      <c r="P109" s="115"/>
      <c r="Q109" s="115"/>
      <c r="R109" s="115"/>
      <c r="S109" s="115"/>
    </row>
    <row r="110" spans="1:19" s="121" customFormat="1" hidden="1" x14ac:dyDescent="0.2">
      <c r="A110" s="115"/>
      <c r="B110" s="140"/>
      <c r="C110" s="115"/>
      <c r="D110" s="140"/>
      <c r="E110" s="115"/>
      <c r="F110" s="140"/>
      <c r="G110" s="115"/>
      <c r="H110" s="140"/>
      <c r="I110" s="115"/>
      <c r="J110" s="115"/>
      <c r="K110" s="115"/>
      <c r="L110" s="115"/>
      <c r="M110" s="115"/>
      <c r="N110" s="115"/>
      <c r="O110" s="115"/>
      <c r="P110" s="115"/>
      <c r="Q110" s="115"/>
      <c r="R110" s="115"/>
      <c r="S110" s="115"/>
    </row>
    <row r="111" spans="1:19" s="121" customFormat="1" hidden="1" x14ac:dyDescent="0.2">
      <c r="A111" s="115"/>
      <c r="B111" s="140"/>
      <c r="C111" s="115"/>
      <c r="D111" s="140"/>
      <c r="E111" s="115"/>
      <c r="F111" s="140"/>
      <c r="G111" s="115"/>
      <c r="H111" s="140"/>
      <c r="I111" s="115"/>
      <c r="J111" s="115"/>
      <c r="K111" s="115"/>
      <c r="L111" s="115"/>
      <c r="M111" s="115"/>
      <c r="N111" s="115"/>
      <c r="O111" s="115"/>
      <c r="P111" s="115"/>
      <c r="Q111" s="115"/>
      <c r="R111" s="115"/>
      <c r="S111" s="115"/>
    </row>
    <row r="112" spans="1:19" s="121" customFormat="1" hidden="1" x14ac:dyDescent="0.2">
      <c r="A112" s="115"/>
      <c r="B112" s="140"/>
      <c r="C112" s="115"/>
      <c r="D112" s="140"/>
      <c r="E112" s="115"/>
      <c r="F112" s="140"/>
      <c r="G112" s="115"/>
      <c r="H112" s="140"/>
      <c r="I112" s="115"/>
      <c r="J112" s="115"/>
      <c r="K112" s="115"/>
      <c r="L112" s="115"/>
      <c r="M112" s="115"/>
      <c r="N112" s="115"/>
      <c r="O112" s="115"/>
      <c r="P112" s="115"/>
      <c r="Q112" s="115"/>
      <c r="R112" s="115"/>
      <c r="S112" s="115"/>
    </row>
    <row r="113" spans="1:19" s="121" customFormat="1" hidden="1" x14ac:dyDescent="0.2">
      <c r="A113" s="115"/>
      <c r="B113" s="140"/>
      <c r="C113" s="115"/>
      <c r="D113" s="140"/>
      <c r="E113" s="115"/>
      <c r="F113" s="140"/>
      <c r="G113" s="115"/>
      <c r="H113" s="140"/>
      <c r="I113" s="115"/>
      <c r="J113" s="115"/>
      <c r="K113" s="115"/>
      <c r="L113" s="115"/>
      <c r="M113" s="115"/>
      <c r="N113" s="115"/>
      <c r="O113" s="115"/>
      <c r="P113" s="115"/>
      <c r="Q113" s="115"/>
      <c r="R113" s="115"/>
      <c r="S113" s="115"/>
    </row>
    <row r="114" spans="1:19" s="121" customFormat="1" hidden="1" x14ac:dyDescent="0.2">
      <c r="A114" s="115"/>
      <c r="B114" s="140"/>
      <c r="C114" s="115"/>
      <c r="D114" s="140"/>
      <c r="E114" s="115"/>
      <c r="F114" s="140"/>
      <c r="G114" s="115"/>
      <c r="H114" s="140"/>
      <c r="I114" s="115"/>
      <c r="J114" s="115"/>
      <c r="K114" s="115"/>
      <c r="L114" s="115"/>
      <c r="M114" s="115"/>
      <c r="N114" s="115"/>
      <c r="O114" s="115"/>
      <c r="P114" s="115"/>
      <c r="Q114" s="115"/>
      <c r="R114" s="115"/>
      <c r="S114" s="115"/>
    </row>
    <row r="115" spans="1:19" s="121" customFormat="1" hidden="1" x14ac:dyDescent="0.2">
      <c r="A115" s="115"/>
      <c r="B115" s="140"/>
      <c r="C115" s="115"/>
      <c r="D115" s="140"/>
      <c r="E115" s="115"/>
      <c r="F115" s="140"/>
      <c r="G115" s="115"/>
      <c r="H115" s="140"/>
      <c r="I115" s="115"/>
      <c r="J115" s="115"/>
      <c r="K115" s="115"/>
      <c r="L115" s="115"/>
      <c r="M115" s="115"/>
      <c r="N115" s="115"/>
      <c r="O115" s="115"/>
      <c r="P115" s="115"/>
      <c r="Q115" s="115"/>
      <c r="R115" s="115"/>
      <c r="S115" s="115"/>
    </row>
    <row r="116" spans="1:19" s="121" customFormat="1" hidden="1" x14ac:dyDescent="0.2">
      <c r="A116" s="115"/>
      <c r="B116" s="140"/>
      <c r="C116" s="115"/>
      <c r="D116" s="140"/>
      <c r="E116" s="115"/>
      <c r="F116" s="140"/>
      <c r="G116" s="115"/>
      <c r="H116" s="140"/>
      <c r="I116" s="115"/>
      <c r="J116" s="115"/>
      <c r="K116" s="115"/>
      <c r="L116" s="115"/>
      <c r="M116" s="115"/>
      <c r="N116" s="115"/>
      <c r="O116" s="115"/>
      <c r="P116" s="115"/>
      <c r="Q116" s="115"/>
      <c r="R116" s="115"/>
      <c r="S116" s="115"/>
    </row>
    <row r="117" spans="1:19" s="121" customFormat="1" hidden="1" x14ac:dyDescent="0.2">
      <c r="A117" s="115"/>
      <c r="B117" s="140"/>
      <c r="C117" s="115"/>
      <c r="D117" s="140"/>
      <c r="E117" s="115"/>
      <c r="F117" s="140"/>
      <c r="G117" s="115"/>
      <c r="H117" s="140"/>
      <c r="I117" s="115"/>
      <c r="J117" s="115"/>
      <c r="K117" s="115"/>
      <c r="L117" s="115"/>
      <c r="M117" s="115"/>
      <c r="N117" s="115"/>
      <c r="O117" s="115"/>
      <c r="P117" s="115"/>
      <c r="Q117" s="115"/>
      <c r="R117" s="115"/>
      <c r="S117" s="115"/>
    </row>
    <row r="118" spans="1:19" s="121" customFormat="1" hidden="1" x14ac:dyDescent="0.2">
      <c r="A118" s="115"/>
      <c r="B118" s="140"/>
      <c r="C118" s="115"/>
      <c r="D118" s="140"/>
      <c r="E118" s="115"/>
      <c r="F118" s="140"/>
      <c r="G118" s="115"/>
      <c r="H118" s="140"/>
      <c r="I118" s="115"/>
      <c r="J118" s="115"/>
      <c r="K118" s="115"/>
      <c r="L118" s="115"/>
      <c r="M118" s="115"/>
      <c r="N118" s="115"/>
      <c r="O118" s="115"/>
      <c r="P118" s="115"/>
      <c r="Q118" s="115"/>
      <c r="R118" s="115"/>
      <c r="S118" s="115"/>
    </row>
    <row r="119" spans="1:19" s="121" customFormat="1" hidden="1" x14ac:dyDescent="0.2">
      <c r="A119" s="115"/>
      <c r="B119" s="140"/>
      <c r="C119" s="115"/>
      <c r="D119" s="140"/>
      <c r="E119" s="115"/>
      <c r="F119" s="140"/>
      <c r="G119" s="115"/>
      <c r="H119" s="140"/>
      <c r="I119" s="115"/>
      <c r="J119" s="115"/>
      <c r="K119" s="115"/>
      <c r="L119" s="115"/>
      <c r="M119" s="115"/>
      <c r="N119" s="115"/>
      <c r="O119" s="115"/>
      <c r="P119" s="115"/>
      <c r="Q119" s="115"/>
      <c r="R119" s="115"/>
      <c r="S119" s="115"/>
    </row>
    <row r="120" spans="1:19" s="121" customFormat="1" hidden="1" x14ac:dyDescent="0.2">
      <c r="A120" s="115"/>
      <c r="B120" s="140"/>
      <c r="C120" s="115"/>
      <c r="D120" s="140"/>
      <c r="E120" s="115"/>
      <c r="F120" s="140"/>
      <c r="G120" s="115"/>
      <c r="H120" s="140"/>
      <c r="I120" s="115"/>
      <c r="J120" s="115"/>
      <c r="K120" s="115"/>
      <c r="L120" s="115"/>
      <c r="M120" s="115"/>
      <c r="N120" s="115"/>
      <c r="O120" s="115"/>
      <c r="P120" s="115"/>
      <c r="Q120" s="115"/>
      <c r="R120" s="115"/>
      <c r="S120" s="115"/>
    </row>
    <row r="121" spans="1:19" s="121" customFormat="1" hidden="1" x14ac:dyDescent="0.2">
      <c r="A121" s="115"/>
      <c r="B121" s="140"/>
      <c r="C121" s="115"/>
      <c r="D121" s="140"/>
      <c r="E121" s="115"/>
      <c r="F121" s="140"/>
      <c r="G121" s="115"/>
      <c r="H121" s="140"/>
      <c r="I121" s="115"/>
      <c r="J121" s="115"/>
      <c r="K121" s="115"/>
      <c r="L121" s="115"/>
      <c r="M121" s="115"/>
      <c r="N121" s="115"/>
      <c r="O121" s="115"/>
      <c r="P121" s="115"/>
      <c r="Q121" s="115"/>
      <c r="R121" s="115"/>
      <c r="S121" s="115"/>
    </row>
    <row r="122" spans="1:19" s="121" customFormat="1" hidden="1" x14ac:dyDescent="0.2">
      <c r="A122" s="115"/>
      <c r="B122" s="140"/>
      <c r="C122" s="115"/>
      <c r="D122" s="140"/>
      <c r="E122" s="115"/>
      <c r="F122" s="140"/>
      <c r="G122" s="115"/>
      <c r="H122" s="140"/>
      <c r="I122" s="115"/>
      <c r="J122" s="115"/>
      <c r="K122" s="115"/>
      <c r="L122" s="115"/>
      <c r="M122" s="115"/>
      <c r="N122" s="115"/>
      <c r="O122" s="115"/>
      <c r="P122" s="115"/>
      <c r="Q122" s="115"/>
      <c r="R122" s="115"/>
      <c r="S122" s="115"/>
    </row>
    <row r="123" spans="1:19" s="121" customFormat="1" hidden="1" x14ac:dyDescent="0.2">
      <c r="A123" s="115"/>
      <c r="B123" s="140"/>
      <c r="C123" s="115"/>
      <c r="D123" s="140"/>
      <c r="E123" s="115"/>
      <c r="F123" s="140"/>
      <c r="G123" s="115"/>
      <c r="H123" s="140"/>
      <c r="I123" s="115"/>
      <c r="J123" s="115"/>
      <c r="K123" s="115"/>
      <c r="L123" s="115"/>
      <c r="M123" s="115"/>
      <c r="N123" s="115"/>
      <c r="O123" s="115"/>
      <c r="P123" s="115"/>
      <c r="Q123" s="115"/>
      <c r="R123" s="115"/>
      <c r="S123" s="115"/>
    </row>
    <row r="124" spans="1:19" s="121" customFormat="1" hidden="1" x14ac:dyDescent="0.2">
      <c r="A124" s="115"/>
      <c r="B124" s="140"/>
      <c r="C124" s="115"/>
      <c r="D124" s="140"/>
      <c r="E124" s="115"/>
      <c r="F124" s="140"/>
      <c r="G124" s="115"/>
      <c r="H124" s="140"/>
      <c r="I124" s="115"/>
      <c r="J124" s="115"/>
      <c r="K124" s="115"/>
      <c r="L124" s="115"/>
      <c r="M124" s="115"/>
      <c r="N124" s="115"/>
      <c r="O124" s="115"/>
      <c r="P124" s="115"/>
      <c r="Q124" s="115"/>
      <c r="R124" s="115"/>
      <c r="S124" s="115"/>
    </row>
    <row r="125" spans="1:19" s="121" customFormat="1" hidden="1" x14ac:dyDescent="0.2">
      <c r="A125" s="115"/>
      <c r="B125" s="140"/>
      <c r="C125" s="115"/>
      <c r="D125" s="140"/>
      <c r="E125" s="115"/>
      <c r="F125" s="140"/>
      <c r="G125" s="115"/>
      <c r="H125" s="140"/>
      <c r="I125" s="115"/>
      <c r="J125" s="115"/>
      <c r="K125" s="115"/>
      <c r="L125" s="115"/>
      <c r="M125" s="115"/>
      <c r="N125" s="115"/>
      <c r="O125" s="115"/>
      <c r="P125" s="115"/>
      <c r="Q125" s="115"/>
      <c r="R125" s="115"/>
      <c r="S125" s="115"/>
    </row>
    <row r="126" spans="1:19" s="121" customFormat="1" hidden="1" x14ac:dyDescent="0.2">
      <c r="A126" s="115"/>
      <c r="B126" s="140"/>
      <c r="C126" s="115"/>
      <c r="D126" s="140"/>
      <c r="E126" s="115"/>
      <c r="F126" s="140"/>
      <c r="G126" s="115"/>
      <c r="H126" s="140"/>
      <c r="I126" s="115"/>
      <c r="J126" s="115"/>
      <c r="K126" s="115"/>
      <c r="L126" s="115"/>
      <c r="M126" s="115"/>
      <c r="N126" s="115"/>
      <c r="O126" s="115"/>
      <c r="P126" s="115"/>
      <c r="Q126" s="115"/>
      <c r="R126" s="115"/>
      <c r="S126" s="115"/>
    </row>
    <row r="127" spans="1:19" s="121" customFormat="1" hidden="1" x14ac:dyDescent="0.2">
      <c r="A127" s="115"/>
      <c r="B127" s="140"/>
      <c r="C127" s="115"/>
      <c r="D127" s="140"/>
      <c r="E127" s="115"/>
      <c r="F127" s="140"/>
      <c r="G127" s="115"/>
      <c r="H127" s="140"/>
      <c r="I127" s="115"/>
      <c r="J127" s="115"/>
      <c r="K127" s="115"/>
      <c r="L127" s="115"/>
      <c r="M127" s="115"/>
      <c r="N127" s="115"/>
      <c r="O127" s="115"/>
      <c r="P127" s="115"/>
      <c r="Q127" s="115"/>
      <c r="R127" s="115"/>
      <c r="S127" s="115"/>
    </row>
    <row r="128" spans="1:19" s="121" customFormat="1" hidden="1" x14ac:dyDescent="0.2">
      <c r="A128" s="115"/>
      <c r="B128" s="140"/>
      <c r="C128" s="115"/>
      <c r="D128" s="140"/>
      <c r="E128" s="115"/>
      <c r="F128" s="140"/>
      <c r="G128" s="115"/>
      <c r="H128" s="140"/>
      <c r="I128" s="115"/>
      <c r="J128" s="115"/>
      <c r="K128" s="115"/>
      <c r="L128" s="115"/>
      <c r="M128" s="115"/>
      <c r="N128" s="115"/>
      <c r="O128" s="115"/>
      <c r="P128" s="115"/>
      <c r="Q128" s="115"/>
      <c r="R128" s="115"/>
      <c r="S128" s="115"/>
    </row>
    <row r="129" spans="1:19" s="121" customFormat="1" hidden="1" x14ac:dyDescent="0.2">
      <c r="A129" s="115"/>
      <c r="B129" s="140"/>
      <c r="C129" s="115"/>
      <c r="D129" s="140"/>
      <c r="E129" s="115"/>
      <c r="F129" s="140"/>
      <c r="G129" s="115"/>
      <c r="H129" s="140"/>
      <c r="I129" s="115"/>
      <c r="J129" s="115"/>
      <c r="K129" s="115"/>
      <c r="L129" s="115"/>
      <c r="M129" s="115"/>
      <c r="N129" s="115"/>
      <c r="O129" s="115"/>
      <c r="P129" s="115"/>
      <c r="Q129" s="115"/>
      <c r="R129" s="115"/>
      <c r="S129" s="115"/>
    </row>
    <row r="130" spans="1:19" s="121" customFormat="1" hidden="1" x14ac:dyDescent="0.2">
      <c r="A130" s="115"/>
      <c r="B130" s="140"/>
      <c r="C130" s="115"/>
      <c r="D130" s="140"/>
      <c r="E130" s="115"/>
      <c r="F130" s="140"/>
      <c r="G130" s="115"/>
      <c r="H130" s="140"/>
      <c r="I130" s="115"/>
      <c r="J130" s="115"/>
      <c r="K130" s="115"/>
      <c r="L130" s="115"/>
      <c r="M130" s="115"/>
      <c r="N130" s="115"/>
      <c r="O130" s="115"/>
      <c r="P130" s="115"/>
      <c r="Q130" s="115"/>
      <c r="R130" s="115"/>
      <c r="S130" s="115"/>
    </row>
    <row r="131" spans="1:19" s="121" customFormat="1" hidden="1" x14ac:dyDescent="0.2">
      <c r="A131" s="115"/>
      <c r="B131" s="140"/>
      <c r="C131" s="115"/>
      <c r="D131" s="140"/>
      <c r="E131" s="115"/>
      <c r="F131" s="140"/>
      <c r="G131" s="115"/>
      <c r="H131" s="140"/>
      <c r="I131" s="115"/>
      <c r="J131" s="115"/>
      <c r="K131" s="115"/>
      <c r="L131" s="115"/>
      <c r="M131" s="115"/>
      <c r="N131" s="115"/>
      <c r="O131" s="115"/>
      <c r="P131" s="115"/>
      <c r="Q131" s="115"/>
      <c r="R131" s="115"/>
      <c r="S131" s="115"/>
    </row>
    <row r="132" spans="1:19" s="121" customFormat="1" hidden="1" x14ac:dyDescent="0.2">
      <c r="A132" s="115"/>
      <c r="B132" s="140"/>
      <c r="C132" s="115"/>
      <c r="D132" s="140"/>
      <c r="E132" s="115"/>
      <c r="F132" s="140"/>
      <c r="G132" s="115"/>
      <c r="H132" s="140"/>
      <c r="I132" s="115"/>
      <c r="J132" s="115"/>
      <c r="K132" s="115"/>
      <c r="L132" s="115"/>
      <c r="M132" s="115"/>
      <c r="N132" s="115"/>
      <c r="O132" s="115"/>
      <c r="P132" s="115"/>
      <c r="Q132" s="115"/>
      <c r="R132" s="115"/>
      <c r="S132" s="115"/>
    </row>
    <row r="133" spans="1:19" s="121" customFormat="1" hidden="1" x14ac:dyDescent="0.2">
      <c r="A133" s="115"/>
      <c r="B133" s="140"/>
      <c r="C133" s="115"/>
      <c r="D133" s="140"/>
      <c r="E133" s="115"/>
      <c r="F133" s="140"/>
      <c r="G133" s="115"/>
      <c r="H133" s="140"/>
      <c r="I133" s="115"/>
      <c r="J133" s="115"/>
      <c r="K133" s="115"/>
      <c r="L133" s="115"/>
      <c r="M133" s="115"/>
      <c r="N133" s="115"/>
      <c r="O133" s="115"/>
      <c r="P133" s="115"/>
      <c r="Q133" s="115"/>
      <c r="R133" s="115"/>
      <c r="S133" s="115"/>
    </row>
    <row r="134" spans="1:19" s="121" customFormat="1" hidden="1" x14ac:dyDescent="0.2">
      <c r="A134" s="115"/>
      <c r="B134" s="140"/>
      <c r="C134" s="115"/>
      <c r="D134" s="140"/>
      <c r="E134" s="115"/>
      <c r="F134" s="140"/>
      <c r="G134" s="115"/>
      <c r="H134" s="140"/>
      <c r="I134" s="115"/>
      <c r="J134" s="115"/>
      <c r="K134" s="115"/>
      <c r="L134" s="115"/>
      <c r="M134" s="115"/>
      <c r="N134" s="115"/>
      <c r="O134" s="115"/>
      <c r="P134" s="115"/>
      <c r="Q134" s="115"/>
      <c r="R134" s="115"/>
      <c r="S134" s="115"/>
    </row>
    <row r="135" spans="1:19" s="121" customFormat="1" hidden="1" x14ac:dyDescent="0.2">
      <c r="A135" s="115"/>
      <c r="B135" s="140"/>
      <c r="C135" s="115"/>
      <c r="D135" s="140"/>
      <c r="E135" s="115"/>
      <c r="F135" s="140"/>
      <c r="G135" s="115"/>
      <c r="H135" s="140"/>
      <c r="I135" s="115"/>
      <c r="J135" s="115"/>
      <c r="K135" s="115"/>
      <c r="L135" s="115"/>
      <c r="M135" s="115"/>
      <c r="N135" s="115"/>
      <c r="O135" s="115"/>
      <c r="P135" s="115"/>
      <c r="Q135" s="115"/>
      <c r="R135" s="115"/>
      <c r="S135" s="115"/>
    </row>
    <row r="136" spans="1:19" s="121" customFormat="1" hidden="1" x14ac:dyDescent="0.2">
      <c r="A136" s="115"/>
      <c r="B136" s="140"/>
      <c r="C136" s="115"/>
      <c r="D136" s="140"/>
      <c r="E136" s="115"/>
      <c r="F136" s="140"/>
      <c r="G136" s="115"/>
      <c r="H136" s="140"/>
      <c r="I136" s="115"/>
      <c r="J136" s="115"/>
      <c r="K136" s="115"/>
      <c r="L136" s="115"/>
      <c r="M136" s="115"/>
      <c r="N136" s="115"/>
      <c r="O136" s="115"/>
      <c r="P136" s="115"/>
      <c r="Q136" s="115"/>
      <c r="R136" s="115"/>
      <c r="S136" s="115"/>
    </row>
    <row r="137" spans="1:19" s="121" customFormat="1" hidden="1" x14ac:dyDescent="0.2">
      <c r="A137" s="115"/>
      <c r="B137" s="140"/>
      <c r="C137" s="115"/>
      <c r="D137" s="140"/>
      <c r="E137" s="115"/>
      <c r="F137" s="140"/>
      <c r="G137" s="115"/>
      <c r="H137" s="140"/>
      <c r="I137" s="115"/>
      <c r="J137" s="115"/>
      <c r="K137" s="115"/>
      <c r="L137" s="115"/>
      <c r="M137" s="115"/>
      <c r="N137" s="115"/>
      <c r="O137" s="115"/>
      <c r="P137" s="115"/>
      <c r="Q137" s="115"/>
      <c r="R137" s="115"/>
      <c r="S137" s="115"/>
    </row>
    <row r="138" spans="1:19" s="121" customFormat="1" hidden="1" x14ac:dyDescent="0.2">
      <c r="A138" s="115"/>
      <c r="B138" s="140"/>
      <c r="C138" s="115"/>
      <c r="D138" s="140"/>
      <c r="E138" s="115"/>
      <c r="F138" s="140"/>
      <c r="G138" s="115"/>
      <c r="H138" s="140"/>
      <c r="I138" s="115"/>
      <c r="J138" s="115"/>
      <c r="K138" s="115"/>
      <c r="L138" s="115"/>
      <c r="M138" s="115"/>
      <c r="N138" s="115"/>
      <c r="O138" s="115"/>
      <c r="P138" s="115"/>
      <c r="Q138" s="115"/>
      <c r="R138" s="115"/>
      <c r="S138" s="115"/>
    </row>
    <row r="139" spans="1:19" s="121" customFormat="1" hidden="1" x14ac:dyDescent="0.2">
      <c r="A139" s="115"/>
      <c r="B139" s="140"/>
      <c r="C139" s="115"/>
      <c r="D139" s="140"/>
      <c r="E139" s="115"/>
      <c r="F139" s="140"/>
      <c r="G139" s="115"/>
      <c r="H139" s="140"/>
      <c r="I139" s="115"/>
      <c r="J139" s="115"/>
      <c r="K139" s="115"/>
      <c r="L139" s="115"/>
      <c r="M139" s="115"/>
      <c r="N139" s="115"/>
      <c r="O139" s="115"/>
      <c r="P139" s="115"/>
      <c r="Q139" s="115"/>
      <c r="R139" s="115"/>
      <c r="S139" s="115"/>
    </row>
    <row r="140" spans="1:19" s="121" customFormat="1" hidden="1" x14ac:dyDescent="0.2">
      <c r="A140" s="115"/>
      <c r="B140" s="140"/>
      <c r="C140" s="115"/>
      <c r="D140" s="140"/>
      <c r="E140" s="115"/>
      <c r="F140" s="140"/>
      <c r="G140" s="115"/>
      <c r="H140" s="140"/>
      <c r="I140" s="115"/>
      <c r="J140" s="115"/>
      <c r="K140" s="115"/>
      <c r="L140" s="115"/>
      <c r="M140" s="115"/>
      <c r="N140" s="115"/>
      <c r="O140" s="115"/>
      <c r="P140" s="115"/>
      <c r="Q140" s="115"/>
      <c r="R140" s="115"/>
      <c r="S140" s="115"/>
    </row>
    <row r="141" spans="1:19" s="121" customFormat="1" hidden="1" x14ac:dyDescent="0.2">
      <c r="A141" s="115"/>
      <c r="B141" s="140"/>
      <c r="C141" s="115"/>
      <c r="D141" s="140"/>
      <c r="E141" s="115"/>
      <c r="F141" s="140"/>
      <c r="G141" s="115"/>
      <c r="H141" s="140"/>
      <c r="I141" s="115"/>
      <c r="J141" s="115"/>
      <c r="K141" s="115"/>
      <c r="L141" s="115"/>
      <c r="M141" s="115"/>
      <c r="N141" s="115"/>
      <c r="O141" s="115"/>
      <c r="P141" s="115"/>
      <c r="Q141" s="115"/>
      <c r="R141" s="115"/>
      <c r="S141" s="115"/>
    </row>
    <row r="142" spans="1:19" s="121" customFormat="1" hidden="1" x14ac:dyDescent="0.2">
      <c r="A142" s="115"/>
      <c r="B142" s="140"/>
      <c r="C142" s="115"/>
      <c r="D142" s="140"/>
      <c r="E142" s="115"/>
      <c r="F142" s="140"/>
      <c r="G142" s="115"/>
      <c r="H142" s="140"/>
      <c r="I142" s="115"/>
      <c r="J142" s="115"/>
      <c r="K142" s="115"/>
      <c r="L142" s="115"/>
      <c r="M142" s="115"/>
      <c r="N142" s="115"/>
      <c r="O142" s="115"/>
      <c r="P142" s="115"/>
      <c r="Q142" s="115"/>
      <c r="R142" s="115"/>
      <c r="S142" s="115"/>
    </row>
    <row r="143" spans="1:19" s="121" customFormat="1" hidden="1" x14ac:dyDescent="0.2">
      <c r="A143" s="115"/>
      <c r="B143" s="140"/>
      <c r="C143" s="115"/>
      <c r="D143" s="140"/>
      <c r="E143" s="115"/>
      <c r="F143" s="140"/>
      <c r="G143" s="115"/>
      <c r="H143" s="140"/>
      <c r="I143" s="115"/>
      <c r="J143" s="115"/>
      <c r="K143" s="115"/>
      <c r="L143" s="115"/>
      <c r="M143" s="115"/>
      <c r="N143" s="115"/>
      <c r="O143" s="115"/>
      <c r="P143" s="115"/>
      <c r="Q143" s="115"/>
      <c r="R143" s="115"/>
      <c r="S143" s="115"/>
    </row>
    <row r="144" spans="1:19" s="121" customFormat="1" hidden="1" x14ac:dyDescent="0.2">
      <c r="A144" s="115"/>
      <c r="B144" s="140"/>
      <c r="C144" s="115"/>
      <c r="D144" s="140"/>
      <c r="E144" s="115"/>
      <c r="F144" s="140"/>
      <c r="G144" s="115"/>
      <c r="H144" s="140"/>
      <c r="I144" s="115"/>
      <c r="J144" s="115"/>
      <c r="K144" s="115"/>
      <c r="L144" s="115"/>
      <c r="M144" s="115"/>
      <c r="N144" s="115"/>
      <c r="O144" s="115"/>
      <c r="P144" s="115"/>
      <c r="Q144" s="115"/>
      <c r="R144" s="115"/>
      <c r="S144" s="115"/>
    </row>
    <row r="145" spans="1:19" s="121" customFormat="1" hidden="1" x14ac:dyDescent="0.2">
      <c r="A145" s="115"/>
      <c r="B145" s="140"/>
      <c r="C145" s="115"/>
      <c r="D145" s="140"/>
      <c r="E145" s="115"/>
      <c r="F145" s="140"/>
      <c r="G145" s="115"/>
      <c r="H145" s="140"/>
      <c r="I145" s="115"/>
      <c r="J145" s="115"/>
      <c r="K145" s="115"/>
      <c r="L145" s="115"/>
      <c r="M145" s="115"/>
      <c r="N145" s="115"/>
      <c r="O145" s="115"/>
      <c r="P145" s="115"/>
      <c r="Q145" s="115"/>
      <c r="R145" s="115"/>
      <c r="S145" s="115"/>
    </row>
    <row r="146" spans="1:19" s="121" customFormat="1" hidden="1" x14ac:dyDescent="0.2">
      <c r="A146" s="115"/>
      <c r="B146" s="140"/>
      <c r="C146" s="115"/>
      <c r="D146" s="140"/>
      <c r="E146" s="115"/>
      <c r="F146" s="140"/>
      <c r="G146" s="115"/>
      <c r="H146" s="140"/>
      <c r="I146" s="115"/>
      <c r="J146" s="115"/>
      <c r="K146" s="115"/>
      <c r="L146" s="115"/>
      <c r="M146" s="115"/>
      <c r="N146" s="115"/>
      <c r="O146" s="115"/>
      <c r="P146" s="115"/>
      <c r="Q146" s="115"/>
      <c r="R146" s="115"/>
      <c r="S146" s="115"/>
    </row>
    <row r="147" spans="1:19" s="121" customFormat="1" hidden="1" x14ac:dyDescent="0.2">
      <c r="A147" s="115"/>
      <c r="B147" s="140"/>
      <c r="C147" s="115"/>
      <c r="D147" s="140"/>
      <c r="E147" s="115"/>
      <c r="F147" s="140"/>
      <c r="G147" s="115"/>
      <c r="H147" s="140"/>
      <c r="I147" s="115"/>
      <c r="J147" s="115"/>
      <c r="K147" s="115"/>
      <c r="L147" s="115"/>
      <c r="M147" s="115"/>
      <c r="N147" s="115"/>
      <c r="O147" s="115"/>
      <c r="P147" s="115"/>
      <c r="Q147" s="115"/>
      <c r="R147" s="115"/>
      <c r="S147" s="115"/>
    </row>
    <row r="148" spans="1:19" s="121" customFormat="1" hidden="1" x14ac:dyDescent="0.2">
      <c r="A148" s="115"/>
      <c r="B148" s="140"/>
      <c r="C148" s="115"/>
      <c r="D148" s="140"/>
      <c r="E148" s="115"/>
      <c r="F148" s="140"/>
      <c r="G148" s="115"/>
      <c r="H148" s="140"/>
      <c r="I148" s="115"/>
      <c r="J148" s="115"/>
      <c r="K148" s="115"/>
      <c r="L148" s="115"/>
      <c r="M148" s="115"/>
      <c r="N148" s="115"/>
      <c r="O148" s="115"/>
      <c r="P148" s="115"/>
      <c r="Q148" s="115"/>
      <c r="R148" s="115"/>
      <c r="S148" s="115"/>
    </row>
    <row r="149" spans="1:19" s="121" customFormat="1" hidden="1" x14ac:dyDescent="0.2">
      <c r="A149" s="115"/>
      <c r="B149" s="140"/>
      <c r="C149" s="115"/>
      <c r="D149" s="140"/>
      <c r="E149" s="115"/>
      <c r="F149" s="140"/>
      <c r="G149" s="115"/>
      <c r="H149" s="140"/>
      <c r="I149" s="115"/>
      <c r="J149" s="115"/>
      <c r="K149" s="115"/>
      <c r="L149" s="115"/>
      <c r="M149" s="115"/>
      <c r="N149" s="115"/>
      <c r="O149" s="115"/>
      <c r="P149" s="115"/>
      <c r="Q149" s="115"/>
      <c r="R149" s="115"/>
      <c r="S149" s="115"/>
    </row>
    <row r="150" spans="1:19" s="121" customFormat="1" hidden="1" x14ac:dyDescent="0.2">
      <c r="A150" s="115"/>
      <c r="B150" s="140"/>
      <c r="C150" s="115"/>
      <c r="D150" s="140"/>
      <c r="E150" s="115"/>
      <c r="F150" s="140"/>
      <c r="G150" s="115"/>
      <c r="H150" s="140"/>
      <c r="I150" s="115"/>
      <c r="J150" s="115"/>
      <c r="K150" s="115"/>
      <c r="L150" s="115"/>
      <c r="M150" s="115"/>
      <c r="N150" s="115"/>
      <c r="O150" s="115"/>
      <c r="P150" s="115"/>
      <c r="Q150" s="115"/>
      <c r="R150" s="115"/>
      <c r="S150" s="115"/>
    </row>
    <row r="151" spans="1:19" s="121" customFormat="1" hidden="1" x14ac:dyDescent="0.2">
      <c r="A151" s="115"/>
      <c r="B151" s="140"/>
      <c r="C151" s="115"/>
      <c r="D151" s="140"/>
      <c r="E151" s="115"/>
      <c r="F151" s="140"/>
      <c r="G151" s="115"/>
      <c r="H151" s="140"/>
      <c r="I151" s="115"/>
      <c r="J151" s="115"/>
      <c r="K151" s="115"/>
      <c r="L151" s="115"/>
      <c r="M151" s="115"/>
      <c r="N151" s="115"/>
      <c r="O151" s="115"/>
      <c r="P151" s="115"/>
      <c r="Q151" s="115"/>
      <c r="R151" s="115"/>
      <c r="S151" s="115"/>
    </row>
    <row r="152" spans="1:19" s="121" customFormat="1" hidden="1" x14ac:dyDescent="0.2">
      <c r="A152" s="115"/>
      <c r="B152" s="140"/>
      <c r="C152" s="115"/>
      <c r="D152" s="140"/>
      <c r="E152" s="115"/>
      <c r="F152" s="140"/>
      <c r="G152" s="115"/>
      <c r="H152" s="140"/>
      <c r="I152" s="115"/>
      <c r="J152" s="115"/>
      <c r="K152" s="115"/>
      <c r="L152" s="115"/>
      <c r="M152" s="115"/>
      <c r="N152" s="115"/>
      <c r="O152" s="115"/>
      <c r="P152" s="115"/>
      <c r="Q152" s="115"/>
      <c r="R152" s="115"/>
      <c r="S152" s="115"/>
    </row>
    <row r="153" spans="1:19" s="121" customFormat="1" hidden="1" x14ac:dyDescent="0.2">
      <c r="A153" s="115"/>
      <c r="B153" s="140"/>
      <c r="C153" s="115"/>
      <c r="D153" s="140"/>
      <c r="E153" s="115"/>
      <c r="F153" s="140"/>
      <c r="G153" s="115"/>
      <c r="H153" s="140"/>
      <c r="I153" s="115"/>
      <c r="J153" s="115"/>
      <c r="K153" s="115"/>
      <c r="L153" s="115"/>
      <c r="M153" s="115"/>
      <c r="N153" s="115"/>
      <c r="O153" s="115"/>
      <c r="P153" s="115"/>
      <c r="Q153" s="115"/>
      <c r="R153" s="115"/>
      <c r="S153" s="115"/>
    </row>
    <row r="154" spans="1:19" s="121" customFormat="1" hidden="1" x14ac:dyDescent="0.2">
      <c r="A154" s="115"/>
      <c r="B154" s="140"/>
      <c r="C154" s="115"/>
      <c r="D154" s="140"/>
      <c r="E154" s="115"/>
      <c r="F154" s="140"/>
      <c r="G154" s="115"/>
      <c r="H154" s="140"/>
      <c r="I154" s="115"/>
      <c r="J154" s="115"/>
      <c r="K154" s="115"/>
      <c r="L154" s="115"/>
      <c r="M154" s="115"/>
      <c r="N154" s="115"/>
      <c r="O154" s="115"/>
      <c r="P154" s="115"/>
      <c r="Q154" s="115"/>
      <c r="R154" s="115"/>
      <c r="S154" s="115"/>
    </row>
    <row r="155" spans="1:19" s="121" customFormat="1" hidden="1" x14ac:dyDescent="0.2">
      <c r="A155" s="115"/>
      <c r="B155" s="140"/>
      <c r="C155" s="115"/>
      <c r="D155" s="140"/>
      <c r="E155" s="115"/>
      <c r="F155" s="140"/>
      <c r="G155" s="115"/>
      <c r="H155" s="140"/>
      <c r="I155" s="115"/>
      <c r="J155" s="115"/>
      <c r="K155" s="115"/>
      <c r="L155" s="115"/>
      <c r="M155" s="115"/>
      <c r="N155" s="115"/>
      <c r="O155" s="115"/>
      <c r="P155" s="115"/>
      <c r="Q155" s="115"/>
      <c r="R155" s="115"/>
      <c r="S155" s="115"/>
    </row>
    <row r="156" spans="1:19" s="121" customFormat="1" hidden="1" x14ac:dyDescent="0.2">
      <c r="A156" s="115"/>
      <c r="B156" s="140"/>
      <c r="C156" s="115"/>
      <c r="D156" s="140"/>
      <c r="E156" s="115"/>
      <c r="F156" s="140"/>
      <c r="G156" s="115"/>
      <c r="H156" s="140"/>
      <c r="I156" s="115"/>
      <c r="J156" s="115"/>
      <c r="K156" s="115"/>
      <c r="L156" s="115"/>
      <c r="M156" s="115"/>
      <c r="N156" s="115"/>
      <c r="O156" s="115"/>
      <c r="P156" s="115"/>
      <c r="Q156" s="115"/>
      <c r="R156" s="115"/>
      <c r="S156" s="115"/>
    </row>
    <row r="157" spans="1:19" s="121" customFormat="1" hidden="1" x14ac:dyDescent="0.2">
      <c r="A157" s="115"/>
      <c r="B157" s="140"/>
      <c r="C157" s="115"/>
      <c r="D157" s="140"/>
      <c r="E157" s="115"/>
      <c r="F157" s="140"/>
      <c r="G157" s="115"/>
      <c r="H157" s="140"/>
      <c r="I157" s="115"/>
      <c r="J157" s="115"/>
      <c r="K157" s="115"/>
      <c r="L157" s="115"/>
      <c r="M157" s="115"/>
      <c r="N157" s="115"/>
      <c r="O157" s="115"/>
      <c r="P157" s="115"/>
      <c r="Q157" s="115"/>
      <c r="R157" s="115"/>
      <c r="S157" s="115"/>
    </row>
    <row r="158" spans="1:19" s="121" customFormat="1" hidden="1" x14ac:dyDescent="0.2">
      <c r="A158" s="115"/>
      <c r="B158" s="140"/>
      <c r="C158" s="115"/>
      <c r="D158" s="140"/>
      <c r="E158" s="115"/>
      <c r="F158" s="140"/>
      <c r="G158" s="115"/>
      <c r="H158" s="140"/>
      <c r="I158" s="115"/>
      <c r="J158" s="115"/>
      <c r="K158" s="115"/>
      <c r="L158" s="115"/>
      <c r="M158" s="115"/>
      <c r="N158" s="115"/>
      <c r="O158" s="115"/>
      <c r="P158" s="115"/>
      <c r="Q158" s="115"/>
      <c r="R158" s="115"/>
      <c r="S158" s="115"/>
    </row>
    <row r="159" spans="1:19" s="121" customFormat="1" hidden="1" x14ac:dyDescent="0.2">
      <c r="A159" s="115"/>
      <c r="B159" s="140"/>
      <c r="C159" s="115"/>
      <c r="D159" s="140"/>
      <c r="E159" s="115"/>
      <c r="F159" s="140"/>
      <c r="G159" s="115"/>
      <c r="H159" s="140"/>
      <c r="I159" s="115"/>
      <c r="J159" s="115"/>
      <c r="K159" s="115"/>
      <c r="L159" s="115"/>
      <c r="M159" s="115"/>
      <c r="N159" s="115"/>
      <c r="O159" s="115"/>
      <c r="P159" s="115"/>
      <c r="Q159" s="115"/>
      <c r="R159" s="115"/>
      <c r="S159" s="115"/>
    </row>
    <row r="160" spans="1:19" s="121" customFormat="1" hidden="1" x14ac:dyDescent="0.2">
      <c r="A160" s="115"/>
      <c r="B160" s="140"/>
      <c r="C160" s="115"/>
      <c r="D160" s="140"/>
      <c r="E160" s="115"/>
      <c r="F160" s="140"/>
      <c r="G160" s="115"/>
      <c r="H160" s="140"/>
      <c r="I160" s="115"/>
      <c r="J160" s="115"/>
      <c r="K160" s="115"/>
      <c r="L160" s="115"/>
      <c r="M160" s="115"/>
      <c r="N160" s="115"/>
      <c r="O160" s="115"/>
      <c r="P160" s="115"/>
      <c r="Q160" s="115"/>
      <c r="R160" s="115"/>
      <c r="S160" s="115"/>
    </row>
    <row r="161" spans="1:19" s="121" customFormat="1" hidden="1" x14ac:dyDescent="0.2">
      <c r="A161" s="115"/>
      <c r="B161" s="140"/>
      <c r="C161" s="115"/>
      <c r="D161" s="140"/>
      <c r="E161" s="115"/>
      <c r="F161" s="140"/>
      <c r="G161" s="115"/>
      <c r="H161" s="140"/>
      <c r="I161" s="115"/>
      <c r="J161" s="115"/>
      <c r="K161" s="115"/>
      <c r="L161" s="115"/>
      <c r="M161" s="115"/>
      <c r="N161" s="115"/>
      <c r="O161" s="115"/>
      <c r="P161" s="115"/>
      <c r="Q161" s="115"/>
      <c r="R161" s="115"/>
      <c r="S161" s="115"/>
    </row>
    <row r="162" spans="1:19" s="121" customFormat="1" hidden="1" x14ac:dyDescent="0.2">
      <c r="A162" s="115"/>
      <c r="B162" s="140"/>
      <c r="C162" s="115"/>
      <c r="D162" s="140"/>
      <c r="E162" s="115"/>
      <c r="F162" s="140"/>
      <c r="G162" s="115"/>
      <c r="H162" s="140"/>
      <c r="I162" s="115"/>
      <c r="J162" s="115"/>
      <c r="K162" s="115"/>
      <c r="L162" s="115"/>
      <c r="M162" s="115"/>
      <c r="N162" s="115"/>
      <c r="O162" s="115"/>
      <c r="P162" s="115"/>
      <c r="Q162" s="115"/>
      <c r="R162" s="115"/>
      <c r="S162" s="115"/>
    </row>
    <row r="163" spans="1:19" s="121" customFormat="1" hidden="1" x14ac:dyDescent="0.2">
      <c r="A163" s="115"/>
      <c r="B163" s="140"/>
      <c r="C163" s="115"/>
      <c r="D163" s="140"/>
      <c r="E163" s="115"/>
      <c r="F163" s="140"/>
      <c r="G163" s="115"/>
      <c r="H163" s="140"/>
      <c r="I163" s="115"/>
      <c r="J163" s="115"/>
      <c r="K163" s="115"/>
      <c r="L163" s="115"/>
      <c r="M163" s="115"/>
      <c r="N163" s="115"/>
      <c r="O163" s="115"/>
      <c r="P163" s="115"/>
      <c r="Q163" s="115"/>
      <c r="R163" s="115"/>
      <c r="S163" s="115"/>
    </row>
    <row r="164" spans="1:19" s="121" customFormat="1" hidden="1" x14ac:dyDescent="0.2">
      <c r="A164" s="115"/>
      <c r="B164" s="140"/>
      <c r="C164" s="115"/>
      <c r="D164" s="140"/>
      <c r="E164" s="115"/>
      <c r="F164" s="140"/>
      <c r="G164" s="115"/>
      <c r="H164" s="140"/>
      <c r="I164" s="115"/>
      <c r="J164" s="115"/>
      <c r="K164" s="115"/>
      <c r="L164" s="115"/>
      <c r="M164" s="115"/>
      <c r="N164" s="115"/>
      <c r="O164" s="115"/>
      <c r="P164" s="115"/>
      <c r="Q164" s="115"/>
      <c r="R164" s="115"/>
      <c r="S164" s="115"/>
    </row>
    <row r="165" spans="1:19" s="121" customFormat="1" hidden="1" x14ac:dyDescent="0.2">
      <c r="A165" s="115"/>
      <c r="B165" s="140"/>
      <c r="C165" s="115"/>
      <c r="D165" s="140"/>
      <c r="E165" s="115"/>
      <c r="F165" s="140"/>
      <c r="G165" s="115"/>
      <c r="H165" s="140"/>
      <c r="I165" s="115"/>
      <c r="J165" s="115"/>
      <c r="K165" s="115"/>
      <c r="L165" s="115"/>
      <c r="M165" s="115"/>
      <c r="N165" s="115"/>
      <c r="O165" s="115"/>
      <c r="P165" s="115"/>
      <c r="Q165" s="115"/>
      <c r="R165" s="115"/>
      <c r="S165" s="115"/>
    </row>
    <row r="166" spans="1:19" s="121" customFormat="1" hidden="1" x14ac:dyDescent="0.2">
      <c r="A166" s="115"/>
      <c r="B166" s="140"/>
      <c r="C166" s="115"/>
      <c r="D166" s="140"/>
      <c r="E166" s="115"/>
      <c r="F166" s="140"/>
      <c r="G166" s="115"/>
      <c r="H166" s="140"/>
      <c r="I166" s="115"/>
      <c r="J166" s="115"/>
      <c r="K166" s="115"/>
      <c r="L166" s="115"/>
      <c r="M166" s="115"/>
      <c r="N166" s="115"/>
      <c r="O166" s="115"/>
      <c r="P166" s="115"/>
      <c r="Q166" s="115"/>
      <c r="R166" s="115"/>
      <c r="S166" s="115"/>
    </row>
    <row r="167" spans="1:19" s="121" customFormat="1" hidden="1" x14ac:dyDescent="0.2">
      <c r="A167" s="115"/>
      <c r="B167" s="140"/>
      <c r="C167" s="115"/>
      <c r="D167" s="140"/>
      <c r="E167" s="115"/>
      <c r="F167" s="140"/>
      <c r="G167" s="115"/>
      <c r="H167" s="140"/>
      <c r="I167" s="115"/>
      <c r="J167" s="115"/>
      <c r="K167" s="115"/>
      <c r="L167" s="115"/>
      <c r="M167" s="115"/>
      <c r="N167" s="115"/>
      <c r="O167" s="115"/>
      <c r="P167" s="115"/>
      <c r="Q167" s="115"/>
      <c r="R167" s="115"/>
      <c r="S167" s="115"/>
    </row>
    <row r="168" spans="1:19" s="121" customFormat="1" hidden="1" x14ac:dyDescent="0.2">
      <c r="A168" s="115"/>
      <c r="B168" s="140"/>
      <c r="C168" s="115"/>
      <c r="D168" s="140"/>
      <c r="E168" s="115"/>
      <c r="F168" s="140"/>
      <c r="G168" s="115"/>
      <c r="H168" s="140"/>
      <c r="I168" s="115"/>
      <c r="J168" s="115"/>
      <c r="K168" s="115"/>
      <c r="L168" s="115"/>
      <c r="M168" s="115"/>
      <c r="N168" s="115"/>
      <c r="O168" s="115"/>
      <c r="P168" s="115"/>
      <c r="Q168" s="115"/>
      <c r="R168" s="115"/>
      <c r="S168" s="115"/>
    </row>
    <row r="169" spans="1:19" s="121" customFormat="1" hidden="1" x14ac:dyDescent="0.2">
      <c r="A169" s="115"/>
      <c r="B169" s="140"/>
      <c r="C169" s="115"/>
      <c r="D169" s="140"/>
      <c r="E169" s="115"/>
      <c r="F169" s="140"/>
      <c r="G169" s="115"/>
      <c r="H169" s="140"/>
      <c r="I169" s="115"/>
      <c r="J169" s="115"/>
      <c r="K169" s="115"/>
      <c r="L169" s="115"/>
      <c r="M169" s="115"/>
      <c r="N169" s="115"/>
      <c r="O169" s="115"/>
      <c r="P169" s="115"/>
      <c r="Q169" s="115"/>
      <c r="R169" s="115"/>
      <c r="S169" s="115"/>
    </row>
    <row r="170" spans="1:19" s="121" customFormat="1" hidden="1" x14ac:dyDescent="0.2">
      <c r="A170" s="115"/>
      <c r="B170" s="140"/>
      <c r="C170" s="115"/>
      <c r="D170" s="140"/>
      <c r="E170" s="115"/>
      <c r="F170" s="140"/>
      <c r="G170" s="115"/>
      <c r="H170" s="140"/>
      <c r="I170" s="115"/>
      <c r="J170" s="115"/>
      <c r="K170" s="115"/>
      <c r="L170" s="115"/>
      <c r="M170" s="115"/>
      <c r="N170" s="115"/>
      <c r="O170" s="115"/>
      <c r="P170" s="115"/>
      <c r="Q170" s="115"/>
      <c r="R170" s="115"/>
      <c r="S170" s="115"/>
    </row>
    <row r="171" spans="1:19" s="121" customFormat="1" hidden="1" x14ac:dyDescent="0.2">
      <c r="A171" s="115"/>
      <c r="B171" s="140"/>
      <c r="C171" s="115"/>
      <c r="D171" s="140"/>
      <c r="E171" s="115"/>
      <c r="F171" s="140"/>
      <c r="G171" s="115"/>
      <c r="H171" s="140"/>
      <c r="I171" s="115"/>
      <c r="J171" s="115"/>
      <c r="K171" s="115"/>
      <c r="L171" s="115"/>
      <c r="M171" s="115"/>
      <c r="N171" s="115"/>
      <c r="O171" s="115"/>
      <c r="P171" s="115"/>
      <c r="Q171" s="115"/>
      <c r="R171" s="115"/>
      <c r="S171" s="115"/>
    </row>
    <row r="172" spans="1:19" s="121" customFormat="1" hidden="1" x14ac:dyDescent="0.2">
      <c r="A172" s="115"/>
      <c r="B172" s="140"/>
      <c r="C172" s="115"/>
      <c r="D172" s="140"/>
      <c r="E172" s="115"/>
      <c r="F172" s="140"/>
      <c r="G172" s="115"/>
      <c r="H172" s="140"/>
      <c r="I172" s="115"/>
      <c r="J172" s="115"/>
      <c r="K172" s="115"/>
      <c r="L172" s="115"/>
      <c r="M172" s="115"/>
      <c r="N172" s="115"/>
      <c r="O172" s="115"/>
      <c r="P172" s="115"/>
      <c r="Q172" s="115"/>
      <c r="R172" s="115"/>
      <c r="S172" s="115"/>
    </row>
    <row r="173" spans="1:19" s="121" customFormat="1" hidden="1" x14ac:dyDescent="0.2">
      <c r="A173" s="115"/>
      <c r="B173" s="140"/>
      <c r="C173" s="115"/>
      <c r="D173" s="140"/>
      <c r="E173" s="115"/>
      <c r="F173" s="140"/>
      <c r="G173" s="115"/>
      <c r="H173" s="140"/>
      <c r="I173" s="115"/>
      <c r="J173" s="115"/>
      <c r="K173" s="115"/>
      <c r="L173" s="115"/>
      <c r="M173" s="115"/>
      <c r="N173" s="115"/>
      <c r="O173" s="115"/>
      <c r="P173" s="115"/>
      <c r="Q173" s="115"/>
      <c r="R173" s="115"/>
      <c r="S173" s="115"/>
    </row>
    <row r="174" spans="1:19" s="121" customFormat="1" hidden="1" x14ac:dyDescent="0.2">
      <c r="A174" s="115"/>
      <c r="B174" s="140"/>
      <c r="C174" s="115"/>
      <c r="D174" s="140"/>
      <c r="E174" s="115"/>
      <c r="F174" s="140"/>
      <c r="G174" s="115"/>
      <c r="H174" s="140"/>
      <c r="I174" s="115"/>
      <c r="J174" s="115"/>
      <c r="K174" s="115"/>
      <c r="L174" s="115"/>
      <c r="M174" s="115"/>
      <c r="N174" s="115"/>
      <c r="O174" s="115"/>
      <c r="P174" s="115"/>
      <c r="Q174" s="115"/>
      <c r="R174" s="115"/>
      <c r="S174" s="115"/>
    </row>
    <row r="175" spans="1:19" s="121" customFormat="1" hidden="1" x14ac:dyDescent="0.2">
      <c r="A175" s="115"/>
      <c r="B175" s="140"/>
      <c r="C175" s="115"/>
      <c r="D175" s="140"/>
      <c r="E175" s="115"/>
      <c r="F175" s="140"/>
      <c r="G175" s="115"/>
      <c r="H175" s="140"/>
      <c r="I175" s="115"/>
      <c r="J175" s="115"/>
      <c r="K175" s="115"/>
      <c r="L175" s="115"/>
      <c r="M175" s="115"/>
      <c r="N175" s="115"/>
      <c r="O175" s="115"/>
      <c r="P175" s="115"/>
      <c r="Q175" s="115"/>
      <c r="R175" s="115"/>
      <c r="S175" s="115"/>
    </row>
    <row r="176" spans="1:19" s="121" customFormat="1" hidden="1" x14ac:dyDescent="0.2">
      <c r="A176" s="115"/>
      <c r="B176" s="140"/>
      <c r="C176" s="115"/>
      <c r="D176" s="140"/>
      <c r="E176" s="115"/>
      <c r="F176" s="140"/>
      <c r="G176" s="115"/>
      <c r="H176" s="140"/>
      <c r="I176" s="115"/>
      <c r="J176" s="115"/>
      <c r="K176" s="115"/>
      <c r="L176" s="115"/>
      <c r="M176" s="115"/>
      <c r="N176" s="115"/>
      <c r="O176" s="115"/>
      <c r="P176" s="115"/>
      <c r="Q176" s="115"/>
      <c r="R176" s="115"/>
      <c r="S176" s="115"/>
    </row>
    <row r="177" spans="1:19" s="121" customFormat="1" hidden="1" x14ac:dyDescent="0.2">
      <c r="A177" s="115"/>
      <c r="B177" s="140"/>
      <c r="C177" s="115"/>
      <c r="D177" s="140"/>
      <c r="E177" s="115"/>
      <c r="F177" s="140"/>
      <c r="G177" s="115"/>
      <c r="H177" s="140"/>
      <c r="I177" s="115"/>
      <c r="J177" s="115"/>
      <c r="K177" s="115"/>
      <c r="L177" s="115"/>
      <c r="M177" s="115"/>
      <c r="N177" s="115"/>
      <c r="O177" s="115"/>
      <c r="P177" s="115"/>
      <c r="Q177" s="115"/>
      <c r="R177" s="115"/>
      <c r="S177" s="115"/>
    </row>
    <row r="178" spans="1:19" s="121" customFormat="1" hidden="1" x14ac:dyDescent="0.2">
      <c r="A178" s="115"/>
      <c r="B178" s="140"/>
      <c r="C178" s="115"/>
      <c r="D178" s="140"/>
      <c r="E178" s="115"/>
      <c r="F178" s="140"/>
      <c r="G178" s="115"/>
      <c r="H178" s="140"/>
      <c r="I178" s="115"/>
      <c r="J178" s="115"/>
      <c r="K178" s="115"/>
      <c r="L178" s="115"/>
      <c r="M178" s="115"/>
      <c r="N178" s="115"/>
      <c r="O178" s="115"/>
      <c r="P178" s="115"/>
      <c r="Q178" s="115"/>
      <c r="R178" s="115"/>
      <c r="S178" s="115"/>
    </row>
    <row r="179" spans="1:19" s="121" customFormat="1" hidden="1" x14ac:dyDescent="0.2">
      <c r="A179" s="115"/>
      <c r="B179" s="140"/>
      <c r="C179" s="115"/>
      <c r="D179" s="140"/>
      <c r="E179" s="115"/>
      <c r="F179" s="140"/>
      <c r="G179" s="115"/>
      <c r="H179" s="140"/>
      <c r="I179" s="115"/>
      <c r="J179" s="115"/>
      <c r="K179" s="115"/>
      <c r="L179" s="115"/>
      <c r="M179" s="115"/>
      <c r="N179" s="115"/>
      <c r="O179" s="115"/>
      <c r="P179" s="115"/>
      <c r="Q179" s="115"/>
      <c r="R179" s="115"/>
      <c r="S179" s="115"/>
    </row>
    <row r="180" spans="1:19" s="121" customFormat="1" hidden="1" x14ac:dyDescent="0.2">
      <c r="A180" s="115"/>
      <c r="B180" s="140"/>
      <c r="C180" s="115"/>
      <c r="D180" s="140"/>
      <c r="E180" s="115"/>
      <c r="F180" s="140"/>
      <c r="G180" s="115"/>
      <c r="H180" s="140"/>
      <c r="I180" s="115"/>
      <c r="J180" s="115"/>
      <c r="K180" s="115"/>
      <c r="L180" s="115"/>
      <c r="M180" s="115"/>
      <c r="N180" s="115"/>
      <c r="O180" s="115"/>
      <c r="P180" s="115"/>
      <c r="Q180" s="115"/>
      <c r="R180" s="115"/>
      <c r="S180" s="115"/>
    </row>
    <row r="181" spans="1:19" s="121" customFormat="1" hidden="1" x14ac:dyDescent="0.2">
      <c r="A181" s="115"/>
      <c r="B181" s="140"/>
      <c r="C181" s="115"/>
      <c r="D181" s="140"/>
      <c r="E181" s="115"/>
      <c r="F181" s="140"/>
      <c r="G181" s="115"/>
      <c r="H181" s="140"/>
      <c r="I181" s="115"/>
      <c r="J181" s="115"/>
      <c r="K181" s="115"/>
      <c r="L181" s="115"/>
      <c r="M181" s="115"/>
      <c r="N181" s="115"/>
      <c r="O181" s="115"/>
      <c r="P181" s="115"/>
      <c r="Q181" s="115"/>
      <c r="R181" s="115"/>
      <c r="S181" s="115"/>
    </row>
    <row r="182" spans="1:19" s="121" customFormat="1" hidden="1" x14ac:dyDescent="0.2">
      <c r="A182" s="115"/>
      <c r="B182" s="140"/>
      <c r="C182" s="115"/>
      <c r="D182" s="140"/>
      <c r="E182" s="115"/>
      <c r="F182" s="140"/>
      <c r="G182" s="115"/>
      <c r="H182" s="140"/>
      <c r="I182" s="115"/>
      <c r="J182" s="115"/>
      <c r="K182" s="115"/>
      <c r="L182" s="115"/>
      <c r="M182" s="115"/>
      <c r="N182" s="115"/>
      <c r="O182" s="115"/>
      <c r="P182" s="115"/>
      <c r="Q182" s="115"/>
      <c r="R182" s="115"/>
      <c r="S182" s="115"/>
    </row>
    <row r="183" spans="1:19" s="121" customFormat="1" hidden="1" x14ac:dyDescent="0.2">
      <c r="A183" s="115"/>
      <c r="B183" s="140"/>
      <c r="C183" s="115"/>
      <c r="D183" s="140"/>
      <c r="E183" s="115"/>
      <c r="F183" s="140"/>
      <c r="G183" s="115"/>
      <c r="H183" s="140"/>
      <c r="I183" s="115"/>
      <c r="J183" s="115"/>
      <c r="K183" s="115"/>
      <c r="L183" s="115"/>
      <c r="M183" s="115"/>
      <c r="N183" s="115"/>
      <c r="O183" s="115"/>
      <c r="P183" s="115"/>
      <c r="Q183" s="115"/>
      <c r="R183" s="115"/>
      <c r="S183" s="115"/>
    </row>
    <row r="184" spans="1:19" s="121" customFormat="1" hidden="1" x14ac:dyDescent="0.2">
      <c r="A184" s="115"/>
      <c r="B184" s="140"/>
      <c r="C184" s="115"/>
      <c r="D184" s="140"/>
      <c r="E184" s="115"/>
      <c r="F184" s="140"/>
      <c r="G184" s="115"/>
      <c r="H184" s="140"/>
      <c r="I184" s="115"/>
      <c r="J184" s="115"/>
      <c r="K184" s="115"/>
      <c r="L184" s="115"/>
      <c r="M184" s="115"/>
      <c r="N184" s="115"/>
      <c r="O184" s="115"/>
      <c r="P184" s="115"/>
      <c r="Q184" s="115"/>
      <c r="R184" s="115"/>
      <c r="S184" s="115"/>
    </row>
    <row r="185" spans="1:19" s="121" customFormat="1" hidden="1" x14ac:dyDescent="0.2">
      <c r="A185" s="115"/>
      <c r="B185" s="140"/>
      <c r="C185" s="115"/>
      <c r="D185" s="140"/>
      <c r="E185" s="115"/>
      <c r="F185" s="140"/>
      <c r="G185" s="115"/>
      <c r="H185" s="140"/>
      <c r="I185" s="115"/>
      <c r="J185" s="115"/>
      <c r="K185" s="115"/>
      <c r="L185" s="115"/>
      <c r="M185" s="115"/>
      <c r="N185" s="115"/>
      <c r="O185" s="115"/>
      <c r="P185" s="115"/>
      <c r="Q185" s="115"/>
      <c r="R185" s="115"/>
      <c r="S185" s="115"/>
    </row>
    <row r="186" spans="1:19" hidden="1" x14ac:dyDescent="0.2">
      <c r="A186" s="12"/>
      <c r="B186" s="35"/>
      <c r="D186" s="35"/>
      <c r="F186" s="35"/>
      <c r="H186" s="35"/>
      <c r="J186" s="115"/>
      <c r="K186" s="115"/>
      <c r="L186" s="115"/>
      <c r="M186" s="115"/>
      <c r="N186" s="115"/>
      <c r="O186" s="115"/>
      <c r="P186" s="115"/>
      <c r="Q186" s="115"/>
      <c r="R186" s="115"/>
      <c r="S186" s="115"/>
    </row>
    <row r="187" spans="1:19" hidden="1" x14ac:dyDescent="0.2">
      <c r="A187" s="12"/>
      <c r="B187" s="35"/>
      <c r="D187" s="35"/>
      <c r="F187" s="35"/>
      <c r="H187" s="35"/>
      <c r="J187" s="115"/>
      <c r="K187" s="115"/>
      <c r="L187" s="115"/>
      <c r="M187" s="115"/>
      <c r="N187" s="115"/>
      <c r="O187" s="115"/>
      <c r="P187" s="115"/>
      <c r="Q187" s="115"/>
      <c r="R187" s="115"/>
      <c r="S187" s="115"/>
    </row>
    <row r="188" spans="1:19" hidden="1" x14ac:dyDescent="0.2">
      <c r="A188" s="12"/>
      <c r="B188" s="35"/>
      <c r="D188" s="35"/>
      <c r="F188" s="35"/>
      <c r="H188" s="35"/>
    </row>
    <row r="189" spans="1:19" hidden="1" x14ac:dyDescent="0.2">
      <c r="A189" s="12"/>
      <c r="B189" s="35"/>
      <c r="D189" s="35"/>
      <c r="F189" s="35"/>
      <c r="H189" s="35"/>
    </row>
  </sheetData>
  <sheetProtection algorithmName="SHA-512" hashValue="y/PqueonlTZrOqksm5EIuhsjLUroW8N+Fd8UgeZpjIoUD4hF6XpgLZTW6yAKjOD4ki+jOaw7TtcoHdABvGL3rg==" saltValue="8ebcZvlJHirLmzqVg++ONw==" spinCount="100000" sheet="1" objects="1" scenarios="1"/>
  <mergeCells count="1">
    <mergeCell ref="A3:I3"/>
  </mergeCells>
  <conditionalFormatting sqref="H35 F35 B35 D35">
    <cfRule type="cellIs" dxfId="10" priority="5" operator="lessThan">
      <formula>0</formula>
    </cfRule>
  </conditionalFormatting>
  <conditionalFormatting sqref="I25 G25 E25 C25 C29 E29 G29 I29 I32 G32 E32 C32 C35 E35 G35 I35">
    <cfRule type="cellIs" dxfId="9" priority="2" operator="lessThan">
      <formula>0</formula>
    </cfRule>
  </conditionalFormatting>
  <conditionalFormatting sqref="C7 E7 G7 I7 H9:H10 F9:F10 D9:D10 B9:B10 C14:C15 E14:E15 G14:G15 I14:I15 H16:H22 F16:F22 D16:D22 B16:B22 B26:B28 D26:D28 F26:F28 H26:H28 I34 G34 E34 C34 C42:C44 E42:E44 G42:G44 I42:I44">
    <cfRule type="notContainsBlanks" dxfId="8" priority="1">
      <formula>LEN(TRIM(B7))&gt;0</formula>
    </cfRule>
  </conditionalFormatting>
  <pageMargins left="0.70866141732283472" right="0.70866141732283472" top="0.78740157480314965" bottom="0.78740157480314965" header="0.31496062992125984" footer="0.31496062992125984"/>
  <pageSetup paperSize="9" scale="70" orientation="portrait" r:id="rId1"/>
  <headerFooter>
    <oddFooter>&amp;L&amp;"-,Standard"&amp;8Bank Avera KMU-Finanz-Planer  -  &amp;A&amp;R&amp;"-,Standard"&amp;8Druckdatum: &amp;D, &amp;T</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rgb="FFFEFECA"/>
    <pageSetUpPr fitToPage="1"/>
  </sheetPr>
  <dimension ref="A1:BW493"/>
  <sheetViews>
    <sheetView workbookViewId="0">
      <selection activeCell="B18" sqref="B18"/>
    </sheetView>
  </sheetViews>
  <sheetFormatPr baseColWidth="10" defaultColWidth="0" defaultRowHeight="12.75" zeroHeight="1" x14ac:dyDescent="0.2"/>
  <cols>
    <col min="1" max="1" width="64.28515625" style="1" bestFit="1" customWidth="1"/>
    <col min="2" max="5" width="14.28515625" style="1" customWidth="1"/>
    <col min="6" max="6" width="11.85546875" style="143" customWidth="1"/>
    <col min="7" max="12" width="11.85546875" style="143" hidden="1" customWidth="1"/>
    <col min="13" max="75" width="0" style="121" hidden="1" customWidth="1"/>
    <col min="76" max="16384" width="11.42578125" style="1" hidden="1"/>
  </cols>
  <sheetData>
    <row r="1" spans="1:15" s="121" customFormat="1" ht="26.25" x14ac:dyDescent="0.4">
      <c r="A1" s="123" t="s">
        <v>28</v>
      </c>
      <c r="D1" s="115"/>
      <c r="E1" s="124" t="str">
        <f>IF(OR(Titelblatt!B31="",Titelblatt!B26=""),"Bitte Titelblatt vollständig ausfüllen.",I1&amp;" "&amp;TEXT(Titelblatt!B31,"TT.MM.JJJJ")&amp;", "&amp;Titelblatt!B26)</f>
        <v>Bitte Titelblatt vollständig ausfüllen.</v>
      </c>
      <c r="F1" s="115"/>
      <c r="G1" s="115"/>
      <c r="H1" s="115"/>
      <c r="I1" s="115"/>
      <c r="J1" s="115"/>
      <c r="K1" s="115"/>
      <c r="L1" s="115"/>
      <c r="M1" s="115"/>
      <c r="N1" s="115"/>
      <c r="O1" s="115"/>
    </row>
    <row r="2" spans="1:15" s="121" customFormat="1" ht="16.5" customHeight="1" x14ac:dyDescent="0.4">
      <c r="A2" s="123"/>
      <c r="D2" s="115"/>
      <c r="E2" s="115"/>
      <c r="F2" s="115"/>
      <c r="G2" s="115"/>
      <c r="H2" s="115"/>
      <c r="I2" s="115"/>
      <c r="J2" s="115"/>
      <c r="K2" s="115"/>
      <c r="L2" s="116"/>
      <c r="M2" s="115"/>
      <c r="N2" s="115"/>
      <c r="O2" s="115"/>
    </row>
    <row r="3" spans="1:15" s="121" customFormat="1" ht="16.5" customHeight="1" x14ac:dyDescent="0.2">
      <c r="A3" s="183" t="str">
        <f>IF(Titelblatt!B16="","Bitte Titelblatt vollständig ausfüllen.","der "&amp;Titelblatt!B16&amp;" für die nächsten vier Jahre")</f>
        <v>Bitte Titelblatt vollständig ausfüllen.</v>
      </c>
      <c r="B3" s="183"/>
      <c r="C3" s="183"/>
      <c r="D3" s="183"/>
      <c r="E3" s="183"/>
      <c r="F3" s="115"/>
      <c r="G3" s="115"/>
      <c r="H3" s="115"/>
      <c r="I3" s="115"/>
      <c r="J3" s="115"/>
      <c r="K3" s="115"/>
      <c r="L3" s="115"/>
      <c r="M3" s="115"/>
      <c r="N3" s="115"/>
      <c r="O3" s="115"/>
    </row>
    <row r="4" spans="1:15" s="121" customFormat="1" ht="16.5" customHeight="1" x14ac:dyDescent="0.2">
      <c r="A4" s="125"/>
      <c r="D4" s="115"/>
      <c r="E4" s="115"/>
      <c r="F4" s="115"/>
      <c r="G4" s="115"/>
      <c r="H4" s="115"/>
      <c r="I4" s="115"/>
      <c r="J4" s="115"/>
      <c r="K4" s="115"/>
      <c r="L4" s="115"/>
      <c r="M4" s="115"/>
      <c r="N4" s="115"/>
      <c r="O4" s="115"/>
    </row>
    <row r="5" spans="1:15" s="121" customFormat="1" ht="16.5" customHeight="1" x14ac:dyDescent="0.2">
      <c r="D5" s="115"/>
      <c r="E5" s="115"/>
      <c r="F5" s="115"/>
      <c r="G5" s="115"/>
      <c r="H5" s="115"/>
      <c r="I5" s="115"/>
      <c r="J5" s="115"/>
      <c r="K5" s="115"/>
      <c r="L5" s="115"/>
      <c r="M5" s="115"/>
      <c r="N5" s="115"/>
      <c r="O5" s="115"/>
    </row>
    <row r="6" spans="1:15" ht="16.5" customHeight="1" x14ac:dyDescent="0.2">
      <c r="A6" s="13"/>
      <c r="B6" s="24" t="str">
        <f>IF(Titelblatt!B21=""," ",IF(TEXT(DATE(YEAR(Titelblatt!B21)+0,MONTH(Titelblatt!B21),DAY(Titelblatt!B21)),"TT.MM.")="31.12.","Jahr "&amp;TEXT(DATE(YEAR(Titelblatt!B21)+1,MONTH(Titelblatt!B21),DAY(Titelblatt!B21)),"JJJJ"),TEXT(DATE(YEAR(Titelblatt!B21)+0,MONTH(Titelblatt!B21),DAY(Titelblatt!B21)),"TT.MM.JJ")&amp;" - "&amp;TEXT(DATE(YEAR(Titelblatt!B21)+1,MONTH(Titelblatt!B21),DAY(Titelblatt!B21)),"JJJJ")))</f>
        <v xml:space="preserve"> </v>
      </c>
      <c r="C6" s="24" t="str">
        <f>IF(Titelblatt!B21=""," ",IF(TEXT(DATE(YEAR(Titelblatt!B21)+0,MONTH(Titelblatt!B21),DAY(Titelblatt!B21)),"TT.MM.")="31.12.","Jahr "&amp;TEXT(DATE(YEAR(Titelblatt!B21)+2,MONTH(Titelblatt!B21),DAY(Titelblatt!B21)),"JJJJ"),TEXT(DATE(YEAR(Titelblatt!B21)+1,MONTH(Titelblatt!B21),DAY(Titelblatt!B21)),"TT.MM.JJ")&amp;" - "&amp;TEXT(DATE(YEAR(Titelblatt!B21)+2,MONTH(Titelblatt!B21),DAY(Titelblatt!B21)),"JJJJ")))</f>
        <v xml:space="preserve"> </v>
      </c>
      <c r="D6" s="11" t="str">
        <f>IF(Titelblatt!B21=""," ",IF(TEXT(DATE(YEAR(Titelblatt!B21)+0,MONTH(Titelblatt!B21),DAY(Titelblatt!B21)),"TT.MM.")="31.12.","Jahr "&amp;TEXT(DATE(YEAR(Titelblatt!B21)+3,MONTH(Titelblatt!B21),DAY(Titelblatt!B21)),"JJJJ"),TEXT(DATE(YEAR(Titelblatt!B21)+2,MONTH(Titelblatt!B21),DAY(Titelblatt!B21)),"TT.MM.JJ")&amp;" - "&amp;TEXT(DATE(YEAR(Titelblatt!B21)+3,MONTH(Titelblatt!B21),DAY(Titelblatt!B21)),"JJJJ")))</f>
        <v xml:space="preserve"> </v>
      </c>
      <c r="E6" s="11" t="str">
        <f>IF(Titelblatt!B21=""," ",IF(TEXT(DATE(YEAR(Titelblatt!B21)+0,MONTH(Titelblatt!B21),DAY(Titelblatt!B21)),"TT.MM.")="31.12.","Jahr "&amp;TEXT(DATE(YEAR(Titelblatt!B21)+4,MONTH(Titelblatt!B21),DAY(Titelblatt!B21)),"JJJJ"),TEXT(DATE(YEAR(Titelblatt!B21)+3,MONTH(Titelblatt!B21),DAY(Titelblatt!B21)),"TT.MM.JJ")&amp;" - "&amp;TEXT(DATE(YEAR(Titelblatt!B21)+4,MONTH(Titelblatt!B21),DAY(Titelblatt!B21)),"JJJJ")))</f>
        <v xml:space="preserve"> </v>
      </c>
      <c r="F6" s="118"/>
      <c r="G6" s="118"/>
      <c r="H6" s="118"/>
      <c r="I6" s="118"/>
      <c r="J6" s="118"/>
      <c r="K6" s="118"/>
      <c r="L6" s="118"/>
      <c r="M6" s="115"/>
      <c r="N6" s="115"/>
      <c r="O6" s="115"/>
    </row>
    <row r="7" spans="1:15" ht="16.5" customHeight="1" x14ac:dyDescent="0.2">
      <c r="A7" s="48" t="s">
        <v>114</v>
      </c>
      <c r="B7" s="49">
        <f>'Plan-Erfolgsrechnung'!C35</f>
        <v>0</v>
      </c>
      <c r="C7" s="49">
        <f>'Plan-Erfolgsrechnung'!E35</f>
        <v>0</v>
      </c>
      <c r="D7" s="49">
        <f>'Plan-Erfolgsrechnung'!G35</f>
        <v>0</v>
      </c>
      <c r="E7" s="49">
        <f>'Plan-Erfolgsrechnung'!I35</f>
        <v>0</v>
      </c>
      <c r="F7" s="118"/>
      <c r="G7" s="118"/>
      <c r="H7" s="118"/>
      <c r="I7" s="118"/>
      <c r="J7" s="118"/>
      <c r="K7" s="118"/>
      <c r="L7" s="118"/>
      <c r="M7" s="115"/>
      <c r="N7" s="115"/>
      <c r="O7" s="115"/>
    </row>
    <row r="8" spans="1:15" ht="16.5" customHeight="1" x14ac:dyDescent="0.2">
      <c r="A8" s="15" t="s">
        <v>25</v>
      </c>
      <c r="B8" s="49">
        <f>SUM('Plan-Erfolgsrechnung'!C26:C28)</f>
        <v>0</v>
      </c>
      <c r="C8" s="49">
        <f>SUM('Plan-Erfolgsrechnung'!E26:E28)</f>
        <v>0</v>
      </c>
      <c r="D8" s="49">
        <f>SUM('Plan-Erfolgsrechnung'!G26:G28)</f>
        <v>0</v>
      </c>
      <c r="E8" s="49">
        <f>SUM('Plan-Erfolgsrechnung'!I26:I28)</f>
        <v>0</v>
      </c>
      <c r="F8" s="118"/>
      <c r="G8" s="118"/>
      <c r="H8" s="118"/>
      <c r="I8" s="118"/>
      <c r="J8" s="118"/>
      <c r="K8" s="118"/>
      <c r="L8" s="118"/>
      <c r="M8" s="115"/>
      <c r="N8" s="115"/>
      <c r="O8" s="115"/>
    </row>
    <row r="9" spans="1:15" ht="16.5" customHeight="1" x14ac:dyDescent="0.2">
      <c r="A9" s="15" t="s">
        <v>123</v>
      </c>
      <c r="B9" s="49">
        <f>'Plan-Bilanz'!E46</f>
        <v>0</v>
      </c>
      <c r="C9" s="49">
        <f>'Plan-Bilanz'!G46</f>
        <v>0</v>
      </c>
      <c r="D9" s="49">
        <f>'Plan-Bilanz'!I46</f>
        <v>0</v>
      </c>
      <c r="E9" s="49">
        <f>'Plan-Bilanz'!K46</f>
        <v>0</v>
      </c>
      <c r="F9" s="118"/>
      <c r="G9" s="118"/>
      <c r="H9" s="118"/>
      <c r="I9" s="118"/>
      <c r="J9" s="118"/>
      <c r="K9" s="118"/>
      <c r="L9" s="118"/>
      <c r="M9" s="115"/>
      <c r="N9" s="115"/>
      <c r="O9" s="115"/>
    </row>
    <row r="10" spans="1:15" ht="16.5" customHeight="1" x14ac:dyDescent="0.2">
      <c r="A10" s="10" t="s">
        <v>120</v>
      </c>
      <c r="B10" s="50">
        <f>SUM(B7:B9)</f>
        <v>0</v>
      </c>
      <c r="C10" s="50">
        <f t="shared" ref="C10:D10" si="0">SUM(C7:C9)</f>
        <v>0</v>
      </c>
      <c r="D10" s="50">
        <f t="shared" si="0"/>
        <v>0</v>
      </c>
      <c r="E10" s="50">
        <f>SUM(E7:E9)</f>
        <v>0</v>
      </c>
      <c r="F10" s="118"/>
      <c r="G10" s="118"/>
      <c r="H10" s="118"/>
      <c r="I10" s="118"/>
      <c r="J10" s="118"/>
      <c r="K10" s="118"/>
      <c r="L10" s="118"/>
      <c r="M10" s="115"/>
      <c r="N10" s="115"/>
      <c r="O10" s="115"/>
    </row>
    <row r="11" spans="1:15" ht="33" customHeight="1" x14ac:dyDescent="0.25">
      <c r="A11" s="3" t="s">
        <v>77</v>
      </c>
      <c r="B11" s="8">
        <f>-('Plan-Bilanz'!E9-'Plan-Bilanz'!C9)</f>
        <v>0</v>
      </c>
      <c r="C11" s="8">
        <f>-('Plan-Bilanz'!G9-'Plan-Bilanz'!E9)</f>
        <v>0</v>
      </c>
      <c r="D11" s="8">
        <f>-('Plan-Bilanz'!I9-'Plan-Bilanz'!G9)</f>
        <v>0</v>
      </c>
      <c r="E11" s="8">
        <f>-('Plan-Bilanz'!K9-'Plan-Bilanz'!I9)</f>
        <v>0</v>
      </c>
      <c r="F11" s="118"/>
      <c r="G11" s="118"/>
      <c r="H11" s="118"/>
      <c r="I11" s="118"/>
      <c r="J11" s="118"/>
      <c r="K11" s="118"/>
      <c r="L11" s="118"/>
      <c r="M11" s="115"/>
      <c r="N11" s="115"/>
      <c r="O11" s="115"/>
    </row>
    <row r="12" spans="1:15" ht="16.5" customHeight="1" x14ac:dyDescent="0.2">
      <c r="A12" s="48" t="s">
        <v>78</v>
      </c>
      <c r="B12" s="49">
        <f>-('Plan-Bilanz'!E10-'Plan-Bilanz'!C10)</f>
        <v>0</v>
      </c>
      <c r="C12" s="49">
        <f>-('Plan-Bilanz'!G10-'Plan-Bilanz'!E10)</f>
        <v>0</v>
      </c>
      <c r="D12" s="49">
        <f>-('Plan-Bilanz'!I10-'Plan-Bilanz'!G10)</f>
        <v>0</v>
      </c>
      <c r="E12" s="49">
        <f>-('Plan-Bilanz'!K10-'Plan-Bilanz'!I10)</f>
        <v>0</v>
      </c>
      <c r="F12" s="118"/>
      <c r="G12" s="118"/>
      <c r="H12" s="118"/>
      <c r="I12" s="118"/>
      <c r="J12" s="118"/>
      <c r="K12" s="118"/>
      <c r="L12" s="118"/>
      <c r="M12" s="115"/>
      <c r="N12" s="115"/>
      <c r="O12" s="115"/>
    </row>
    <row r="13" spans="1:15" ht="16.5" customHeight="1" x14ac:dyDescent="0.2">
      <c r="A13" s="48" t="s">
        <v>79</v>
      </c>
      <c r="B13" s="49">
        <f>-('Plan-Bilanz'!E12-'Plan-Bilanz'!C12)</f>
        <v>0</v>
      </c>
      <c r="C13" s="49">
        <f>-('Plan-Bilanz'!G12-'Plan-Bilanz'!E12)</f>
        <v>0</v>
      </c>
      <c r="D13" s="49">
        <f>-('Plan-Bilanz'!I12-'Plan-Bilanz'!G12)</f>
        <v>0</v>
      </c>
      <c r="E13" s="49">
        <f>-('Plan-Bilanz'!K12-'Plan-Bilanz'!I12)</f>
        <v>0</v>
      </c>
      <c r="F13" s="118"/>
      <c r="G13" s="118"/>
      <c r="H13" s="118"/>
      <c r="I13" s="118"/>
      <c r="J13" s="118"/>
      <c r="K13" s="118"/>
      <c r="L13" s="118"/>
      <c r="M13" s="115"/>
      <c r="N13" s="115"/>
      <c r="O13" s="115"/>
    </row>
    <row r="14" spans="1:15" ht="16.5" customHeight="1" x14ac:dyDescent="0.2">
      <c r="A14" s="48" t="s">
        <v>76</v>
      </c>
      <c r="B14" s="49">
        <f>-('Plan-Bilanz'!E13-'Plan-Bilanz'!C13)</f>
        <v>0</v>
      </c>
      <c r="C14" s="49">
        <f>-('Plan-Bilanz'!G13-'Plan-Bilanz'!E13)</f>
        <v>0</v>
      </c>
      <c r="D14" s="49">
        <f>-('Plan-Bilanz'!I13-'Plan-Bilanz'!G13)</f>
        <v>0</v>
      </c>
      <c r="E14" s="49">
        <f>-('Plan-Bilanz'!K13-'Plan-Bilanz'!I13)</f>
        <v>0</v>
      </c>
      <c r="F14" s="118"/>
      <c r="G14" s="118"/>
      <c r="H14" s="118"/>
      <c r="I14" s="118"/>
      <c r="J14" s="118"/>
      <c r="K14" s="118"/>
      <c r="L14" s="118"/>
      <c r="M14" s="115"/>
      <c r="N14" s="115"/>
      <c r="O14" s="115"/>
    </row>
    <row r="15" spans="1:15" ht="16.5" customHeight="1" x14ac:dyDescent="0.2">
      <c r="A15" s="48" t="s">
        <v>80</v>
      </c>
      <c r="B15" s="49">
        <f>'Plan-Bilanz'!E23-'Plan-Bilanz'!C23</f>
        <v>0</v>
      </c>
      <c r="C15" s="49">
        <f>'Plan-Bilanz'!G23-'Plan-Bilanz'!E23</f>
        <v>0</v>
      </c>
      <c r="D15" s="49">
        <f>'Plan-Bilanz'!I23-'Plan-Bilanz'!G23</f>
        <v>0</v>
      </c>
      <c r="E15" s="49">
        <f>'Plan-Bilanz'!K23-'Plan-Bilanz'!I23</f>
        <v>0</v>
      </c>
      <c r="F15" s="118"/>
      <c r="G15" s="118"/>
      <c r="H15" s="118"/>
      <c r="I15" s="118"/>
      <c r="J15" s="118"/>
      <c r="K15" s="118"/>
      <c r="L15" s="118"/>
      <c r="M15" s="115"/>
      <c r="N15" s="115"/>
      <c r="O15" s="115"/>
    </row>
    <row r="16" spans="1:15" ht="16.5" customHeight="1" x14ac:dyDescent="0.2">
      <c r="A16" s="48" t="s">
        <v>81</v>
      </c>
      <c r="B16" s="49">
        <f>'Plan-Bilanz'!E24-'Plan-Bilanz'!C24</f>
        <v>0</v>
      </c>
      <c r="C16" s="49">
        <f>'Plan-Bilanz'!G24-'Plan-Bilanz'!E24</f>
        <v>0</v>
      </c>
      <c r="D16" s="49">
        <f>'Plan-Bilanz'!I24-'Plan-Bilanz'!G24</f>
        <v>0</v>
      </c>
      <c r="E16" s="49">
        <f>'Plan-Bilanz'!K24-'Plan-Bilanz'!I24</f>
        <v>0</v>
      </c>
      <c r="F16" s="118"/>
      <c r="G16" s="118"/>
      <c r="H16" s="118"/>
      <c r="I16" s="118"/>
      <c r="J16" s="118"/>
      <c r="K16" s="118"/>
      <c r="L16" s="118"/>
      <c r="M16" s="115"/>
      <c r="N16" s="115"/>
      <c r="O16" s="115"/>
    </row>
    <row r="17" spans="1:15" ht="16.5" customHeight="1" x14ac:dyDescent="0.2">
      <c r="A17" s="10" t="s">
        <v>121</v>
      </c>
      <c r="B17" s="50">
        <f xml:space="preserve"> SUM(B10:B16)</f>
        <v>0</v>
      </c>
      <c r="C17" s="50">
        <f xml:space="preserve"> SUM(C10:C16)</f>
        <v>0</v>
      </c>
      <c r="D17" s="50">
        <f t="shared" ref="D17" si="1" xml:space="preserve"> SUM(D10:D16)</f>
        <v>0</v>
      </c>
      <c r="E17" s="50">
        <f xml:space="preserve"> SUM(E10:E16)</f>
        <v>0</v>
      </c>
      <c r="F17" s="118"/>
      <c r="G17" s="118"/>
      <c r="H17" s="118"/>
      <c r="I17" s="118"/>
      <c r="J17" s="118"/>
      <c r="K17" s="118"/>
      <c r="L17" s="118"/>
      <c r="M17" s="115"/>
      <c r="N17" s="115"/>
      <c r="O17" s="115"/>
    </row>
    <row r="18" spans="1:15" ht="33" customHeight="1" x14ac:dyDescent="0.25">
      <c r="A18" s="3" t="s">
        <v>100</v>
      </c>
      <c r="B18" s="97"/>
      <c r="C18" s="97"/>
      <c r="D18" s="97"/>
      <c r="E18" s="97"/>
      <c r="F18" s="118"/>
      <c r="G18" s="118"/>
      <c r="H18" s="118"/>
      <c r="I18" s="118"/>
      <c r="J18" s="118"/>
      <c r="K18" s="118"/>
      <c r="L18" s="118"/>
      <c r="M18" s="115"/>
      <c r="N18" s="115"/>
      <c r="O18" s="115"/>
    </row>
    <row r="19" spans="1:15" ht="16.5" customHeight="1" x14ac:dyDescent="0.2">
      <c r="A19" s="48" t="s">
        <v>101</v>
      </c>
      <c r="B19" s="96"/>
      <c r="C19" s="96"/>
      <c r="D19" s="96"/>
      <c r="E19" s="96"/>
      <c r="F19" s="118"/>
      <c r="G19" s="118"/>
      <c r="H19" s="118"/>
      <c r="I19" s="118"/>
      <c r="J19" s="118"/>
      <c r="K19" s="118"/>
      <c r="L19" s="118"/>
      <c r="M19" s="115"/>
      <c r="N19" s="115"/>
      <c r="O19" s="115"/>
    </row>
    <row r="20" spans="1:15" ht="16.5" customHeight="1" x14ac:dyDescent="0.25">
      <c r="A20" s="48" t="s">
        <v>84</v>
      </c>
      <c r="B20" s="95"/>
      <c r="C20" s="95"/>
      <c r="D20" s="95"/>
      <c r="E20" s="95"/>
      <c r="F20" s="120"/>
      <c r="G20" s="120"/>
      <c r="H20" s="120"/>
      <c r="I20" s="120"/>
      <c r="J20" s="120"/>
      <c r="K20" s="120"/>
      <c r="L20" s="120"/>
      <c r="M20" s="115"/>
      <c r="N20" s="115"/>
      <c r="O20" s="115"/>
    </row>
    <row r="21" spans="1:15" ht="16.5" customHeight="1" x14ac:dyDescent="0.25">
      <c r="A21" s="48" t="s">
        <v>117</v>
      </c>
      <c r="B21" s="96"/>
      <c r="C21" s="96"/>
      <c r="D21" s="96"/>
      <c r="E21" s="96"/>
      <c r="F21" s="120"/>
      <c r="G21" s="120"/>
      <c r="H21" s="120"/>
      <c r="I21" s="120"/>
      <c r="J21" s="120"/>
      <c r="K21" s="120"/>
      <c r="L21" s="120"/>
      <c r="M21" s="115"/>
      <c r="N21" s="115"/>
      <c r="O21" s="115"/>
    </row>
    <row r="22" spans="1:15" ht="16.5" customHeight="1" x14ac:dyDescent="0.25">
      <c r="A22" s="48" t="s">
        <v>85</v>
      </c>
      <c r="B22" s="98"/>
      <c r="C22" s="98"/>
      <c r="D22" s="98"/>
      <c r="E22" s="98"/>
      <c r="F22" s="120"/>
      <c r="G22" s="120"/>
      <c r="H22" s="120"/>
      <c r="I22" s="120"/>
      <c r="J22" s="120"/>
      <c r="K22" s="120"/>
      <c r="L22" s="120"/>
      <c r="M22" s="115"/>
      <c r="N22" s="115"/>
      <c r="O22" s="115"/>
    </row>
    <row r="23" spans="1:15" ht="16.5" customHeight="1" x14ac:dyDescent="0.25">
      <c r="A23" s="48" t="s">
        <v>86</v>
      </c>
      <c r="B23" s="96"/>
      <c r="C23" s="96"/>
      <c r="D23" s="96"/>
      <c r="E23" s="96"/>
      <c r="F23" s="120"/>
      <c r="G23" s="120"/>
      <c r="H23" s="120"/>
      <c r="I23" s="120"/>
      <c r="J23" s="120"/>
      <c r="K23" s="120"/>
      <c r="L23" s="120"/>
      <c r="M23" s="115"/>
      <c r="N23" s="115"/>
      <c r="O23" s="115"/>
    </row>
    <row r="24" spans="1:15" ht="16.5" customHeight="1" x14ac:dyDescent="0.2">
      <c r="A24" s="48" t="s">
        <v>87</v>
      </c>
      <c r="B24" s="98"/>
      <c r="C24" s="98"/>
      <c r="D24" s="98"/>
      <c r="E24" s="98"/>
      <c r="F24" s="118"/>
      <c r="G24" s="118"/>
      <c r="H24" s="118"/>
      <c r="I24" s="118"/>
      <c r="J24" s="118"/>
      <c r="K24" s="118"/>
      <c r="L24" s="118"/>
      <c r="M24" s="115"/>
      <c r="N24" s="115"/>
      <c r="O24" s="115"/>
    </row>
    <row r="25" spans="1:15" ht="16.5" customHeight="1" x14ac:dyDescent="0.2">
      <c r="A25" s="48" t="s">
        <v>88</v>
      </c>
      <c r="B25" s="96"/>
      <c r="C25" s="96"/>
      <c r="D25" s="96"/>
      <c r="E25" s="96"/>
      <c r="F25" s="118"/>
      <c r="G25" s="118"/>
      <c r="H25" s="118"/>
      <c r="I25" s="118"/>
      <c r="J25" s="118"/>
      <c r="K25" s="118"/>
      <c r="L25" s="118"/>
      <c r="M25" s="115"/>
      <c r="N25" s="115"/>
      <c r="O25" s="115"/>
    </row>
    <row r="26" spans="1:15" ht="16.5" customHeight="1" x14ac:dyDescent="0.2">
      <c r="A26" s="48" t="s">
        <v>115</v>
      </c>
      <c r="B26" s="98"/>
      <c r="C26" s="98"/>
      <c r="D26" s="98"/>
      <c r="E26" s="98"/>
      <c r="F26" s="118"/>
      <c r="G26" s="118"/>
      <c r="H26" s="118"/>
      <c r="I26" s="118"/>
      <c r="J26" s="118"/>
      <c r="K26" s="118"/>
      <c r="L26" s="118"/>
      <c r="M26" s="115"/>
      <c r="N26" s="115"/>
      <c r="O26" s="115"/>
    </row>
    <row r="27" spans="1:15" ht="16.5" customHeight="1" x14ac:dyDescent="0.2">
      <c r="A27" s="48" t="s">
        <v>116</v>
      </c>
      <c r="B27" s="96"/>
      <c r="C27" s="96"/>
      <c r="D27" s="96"/>
      <c r="E27" s="96"/>
      <c r="F27" s="118"/>
      <c r="G27" s="118"/>
      <c r="H27" s="118"/>
      <c r="I27" s="118"/>
      <c r="J27" s="118"/>
      <c r="K27" s="118"/>
      <c r="L27" s="118"/>
      <c r="M27" s="115"/>
      <c r="N27" s="115"/>
      <c r="O27" s="115"/>
    </row>
    <row r="28" spans="1:15" ht="16.5" customHeight="1" x14ac:dyDescent="0.2">
      <c r="A28" s="51" t="s">
        <v>122</v>
      </c>
      <c r="B28" s="50">
        <f>-B18+B19-B20+B21-B22+B23-B24+B25-B26+B27</f>
        <v>0</v>
      </c>
      <c r="C28" s="50">
        <f>-C18+C19-C20+C21-C22+C23-C24+C25-C26+C27</f>
        <v>0</v>
      </c>
      <c r="D28" s="50">
        <f>-D18+D19-D20+D21-D22+D23-D24+D25-D26+D27</f>
        <v>0</v>
      </c>
      <c r="E28" s="50">
        <f>-E18+E19-E20+E21-E22+E23-E24+E25-E26+E27</f>
        <v>0</v>
      </c>
      <c r="F28" s="118"/>
      <c r="G28" s="118"/>
      <c r="H28" s="118"/>
      <c r="I28" s="118"/>
      <c r="J28" s="118"/>
      <c r="K28" s="118"/>
      <c r="L28" s="118"/>
      <c r="M28" s="115"/>
      <c r="N28" s="115"/>
      <c r="O28" s="115"/>
    </row>
    <row r="29" spans="1:15" ht="16.5" customHeight="1" x14ac:dyDescent="0.2">
      <c r="A29" s="48"/>
      <c r="B29" s="49"/>
      <c r="C29" s="49"/>
      <c r="D29" s="49"/>
      <c r="E29" s="49"/>
      <c r="F29" s="118"/>
      <c r="G29" s="118"/>
      <c r="H29" s="118"/>
      <c r="I29" s="118"/>
      <c r="J29" s="118"/>
      <c r="K29" s="118"/>
      <c r="L29" s="118"/>
      <c r="M29" s="115"/>
      <c r="N29" s="115"/>
      <c r="O29" s="115"/>
    </row>
    <row r="30" spans="1:15" ht="16.5" customHeight="1" x14ac:dyDescent="0.2">
      <c r="A30" s="51" t="s">
        <v>98</v>
      </c>
      <c r="B30" s="50">
        <f>B17+B28</f>
        <v>0</v>
      </c>
      <c r="C30" s="50">
        <f>C17+C28</f>
        <v>0</v>
      </c>
      <c r="D30" s="50">
        <f>D17+D28</f>
        <v>0</v>
      </c>
      <c r="E30" s="50">
        <f>E17+E28</f>
        <v>0</v>
      </c>
      <c r="F30" s="118"/>
      <c r="G30" s="118"/>
      <c r="H30" s="118"/>
      <c r="I30" s="118"/>
      <c r="J30" s="118"/>
      <c r="K30" s="118"/>
      <c r="L30" s="118"/>
      <c r="M30" s="115"/>
      <c r="N30" s="115"/>
      <c r="O30" s="115"/>
    </row>
    <row r="31" spans="1:15" ht="33" customHeight="1" x14ac:dyDescent="0.25">
      <c r="A31" s="3" t="s">
        <v>27</v>
      </c>
      <c r="B31" s="95"/>
      <c r="C31" s="95"/>
      <c r="D31" s="95"/>
      <c r="E31" s="95"/>
      <c r="F31" s="118"/>
      <c r="G31" s="118"/>
      <c r="H31" s="118"/>
      <c r="I31" s="118"/>
      <c r="J31" s="118"/>
      <c r="K31" s="118"/>
      <c r="L31" s="118"/>
      <c r="M31" s="115"/>
      <c r="N31" s="115"/>
      <c r="O31" s="115"/>
    </row>
    <row r="32" spans="1:15" ht="16.5" customHeight="1" x14ac:dyDescent="0.2">
      <c r="A32" s="48" t="s">
        <v>82</v>
      </c>
      <c r="B32" s="96"/>
      <c r="C32" s="96"/>
      <c r="D32" s="96"/>
      <c r="E32" s="96"/>
      <c r="F32" s="118"/>
      <c r="G32" s="118"/>
      <c r="H32" s="118"/>
      <c r="I32" s="118"/>
      <c r="J32" s="118"/>
      <c r="K32" s="118"/>
      <c r="L32" s="118"/>
      <c r="M32" s="115"/>
      <c r="N32" s="115"/>
      <c r="O32" s="115"/>
    </row>
    <row r="33" spans="1:15" ht="16.5" customHeight="1" x14ac:dyDescent="0.2">
      <c r="A33" s="48" t="s">
        <v>119</v>
      </c>
      <c r="B33" s="95"/>
      <c r="C33" s="95"/>
      <c r="D33" s="95"/>
      <c r="E33" s="95"/>
      <c r="F33" s="118"/>
      <c r="G33" s="118"/>
      <c r="H33" s="118"/>
      <c r="I33" s="118"/>
      <c r="J33" s="118"/>
      <c r="K33" s="118"/>
      <c r="L33" s="118"/>
      <c r="M33" s="115"/>
      <c r="N33" s="115"/>
      <c r="O33" s="115"/>
    </row>
    <row r="34" spans="1:15" ht="16.5" customHeight="1" x14ac:dyDescent="0.2">
      <c r="A34" s="48" t="s">
        <v>105</v>
      </c>
      <c r="B34" s="96"/>
      <c r="C34" s="96"/>
      <c r="D34" s="96"/>
      <c r="E34" s="96"/>
      <c r="F34" s="118"/>
      <c r="G34" s="118"/>
      <c r="H34" s="118"/>
      <c r="I34" s="118"/>
      <c r="J34" s="118"/>
      <c r="K34" s="118"/>
      <c r="L34" s="118"/>
      <c r="M34" s="115"/>
      <c r="N34" s="115"/>
      <c r="O34" s="115"/>
    </row>
    <row r="35" spans="1:15" ht="16.5" customHeight="1" x14ac:dyDescent="0.2">
      <c r="A35" s="48" t="s">
        <v>106</v>
      </c>
      <c r="B35" s="95"/>
      <c r="C35" s="95"/>
      <c r="D35" s="95"/>
      <c r="E35" s="95"/>
      <c r="F35" s="118"/>
      <c r="G35" s="118"/>
      <c r="H35" s="118"/>
      <c r="I35" s="118"/>
      <c r="J35" s="118"/>
      <c r="K35" s="118"/>
      <c r="L35" s="118"/>
      <c r="M35" s="115"/>
      <c r="N35" s="115"/>
      <c r="O35" s="115"/>
    </row>
    <row r="36" spans="1:15" ht="16.5" customHeight="1" x14ac:dyDescent="0.2">
      <c r="A36" s="51" t="s">
        <v>124</v>
      </c>
      <c r="B36" s="50">
        <f>-B31+B32-B33+B34-B35</f>
        <v>0</v>
      </c>
      <c r="C36" s="50">
        <f>-C31+C32-C33+C34-C35</f>
        <v>0</v>
      </c>
      <c r="D36" s="50">
        <f>-D31+D32-D33+D34-D35</f>
        <v>0</v>
      </c>
      <c r="E36" s="50">
        <f>-E31+E32-E33+E34-E35</f>
        <v>0</v>
      </c>
      <c r="F36" s="118"/>
      <c r="G36" s="118"/>
      <c r="H36" s="118"/>
      <c r="I36" s="118"/>
      <c r="J36" s="118"/>
      <c r="K36" s="118"/>
      <c r="L36" s="118"/>
      <c r="M36" s="115"/>
      <c r="N36" s="115"/>
      <c r="O36" s="115"/>
    </row>
    <row r="37" spans="1:15" ht="16.5" customHeight="1" x14ac:dyDescent="0.2">
      <c r="A37" s="48"/>
      <c r="B37" s="49"/>
      <c r="C37" s="49"/>
      <c r="D37" s="49"/>
      <c r="E37" s="49"/>
      <c r="F37" s="118"/>
      <c r="G37" s="118"/>
      <c r="H37" s="118"/>
      <c r="I37" s="118"/>
      <c r="J37" s="118"/>
      <c r="K37" s="118"/>
      <c r="L37" s="118"/>
      <c r="M37" s="115"/>
      <c r="N37" s="115"/>
      <c r="O37" s="115"/>
    </row>
    <row r="38" spans="1:15" ht="16.5" customHeight="1" x14ac:dyDescent="0.2">
      <c r="A38" s="51" t="s">
        <v>118</v>
      </c>
      <c r="B38" s="50">
        <f>B30+B36</f>
        <v>0</v>
      </c>
      <c r="C38" s="50">
        <f>C30+C36</f>
        <v>0</v>
      </c>
      <c r="D38" s="50">
        <f>D30+D36</f>
        <v>0</v>
      </c>
      <c r="E38" s="50">
        <f>E30+E36</f>
        <v>0</v>
      </c>
      <c r="F38" s="118"/>
      <c r="G38" s="118"/>
      <c r="H38" s="118"/>
      <c r="I38" s="118"/>
      <c r="J38" s="118"/>
      <c r="K38" s="118"/>
      <c r="L38" s="118"/>
      <c r="M38" s="115"/>
      <c r="N38" s="115"/>
      <c r="O38" s="115"/>
    </row>
    <row r="39" spans="1:15" s="146" customFormat="1" ht="15" x14ac:dyDescent="0.2">
      <c r="A39" s="147"/>
      <c r="B39" s="148"/>
      <c r="F39" s="144"/>
      <c r="G39" s="144"/>
      <c r="H39" s="144"/>
      <c r="I39" s="144"/>
      <c r="J39" s="144"/>
      <c r="K39" s="144"/>
      <c r="L39" s="144"/>
      <c r="M39" s="145"/>
      <c r="N39" s="145"/>
      <c r="O39" s="145"/>
    </row>
    <row r="40" spans="1:15" s="121" customFormat="1" ht="15" x14ac:dyDescent="0.2">
      <c r="F40" s="118"/>
      <c r="G40" s="118"/>
      <c r="H40" s="118"/>
      <c r="I40" s="118"/>
      <c r="J40" s="118"/>
      <c r="K40" s="118"/>
      <c r="L40" s="118"/>
      <c r="M40" s="115"/>
      <c r="N40" s="115"/>
      <c r="O40" s="115"/>
    </row>
    <row r="41" spans="1:15" s="121" customFormat="1" ht="16.5" hidden="1" customHeight="1" x14ac:dyDescent="0.4">
      <c r="A41" s="123"/>
      <c r="B41" s="115"/>
      <c r="C41" s="115"/>
      <c r="D41" s="115"/>
      <c r="E41" s="115"/>
      <c r="F41" s="115"/>
      <c r="G41" s="115"/>
      <c r="H41" s="115"/>
      <c r="I41" s="115"/>
      <c r="J41" s="115"/>
      <c r="K41" s="115"/>
      <c r="L41" s="115"/>
      <c r="M41" s="115"/>
      <c r="N41" s="115"/>
      <c r="O41" s="115"/>
    </row>
    <row r="42" spans="1:15" s="121" customFormat="1" ht="16.5" hidden="1" customHeight="1" x14ac:dyDescent="0.2">
      <c r="A42" s="149"/>
      <c r="B42" s="150"/>
      <c r="C42" s="150"/>
      <c r="D42" s="150"/>
      <c r="E42" s="150"/>
      <c r="F42" s="115"/>
      <c r="G42" s="115"/>
      <c r="H42" s="115"/>
      <c r="I42" s="115"/>
      <c r="J42" s="115"/>
      <c r="K42" s="115"/>
      <c r="L42" s="115"/>
      <c r="M42" s="115"/>
      <c r="N42" s="115"/>
      <c r="O42" s="115"/>
    </row>
    <row r="43" spans="1:15" s="121" customFormat="1" ht="16.5" hidden="1" customHeight="1" x14ac:dyDescent="0.2">
      <c r="A43" s="151"/>
      <c r="B43" s="150"/>
      <c r="C43" s="152"/>
      <c r="D43" s="152"/>
      <c r="E43" s="152"/>
      <c r="F43" s="115"/>
      <c r="G43" s="115"/>
      <c r="H43" s="115"/>
      <c r="I43" s="115"/>
      <c r="J43" s="115"/>
      <c r="K43" s="115"/>
      <c r="L43" s="115"/>
      <c r="M43" s="115"/>
      <c r="N43" s="115"/>
      <c r="O43" s="115"/>
    </row>
    <row r="44" spans="1:15" s="121" customFormat="1" ht="16.5" hidden="1" customHeight="1" x14ac:dyDescent="0.2">
      <c r="A44" s="115"/>
      <c r="B44" s="115"/>
      <c r="C44" s="115"/>
      <c r="D44" s="115"/>
      <c r="E44" s="115"/>
      <c r="F44" s="115"/>
      <c r="G44" s="115"/>
      <c r="H44" s="115"/>
      <c r="I44" s="115"/>
      <c r="J44" s="115"/>
      <c r="K44" s="115"/>
      <c r="L44" s="115"/>
      <c r="M44" s="115"/>
      <c r="N44" s="115"/>
      <c r="O44" s="115"/>
    </row>
    <row r="45" spans="1:15" s="121" customFormat="1" ht="16.5" hidden="1" customHeight="1" x14ac:dyDescent="0.2">
      <c r="A45" s="115"/>
      <c r="B45" s="115"/>
      <c r="C45" s="115"/>
      <c r="D45" s="115"/>
      <c r="E45" s="115"/>
      <c r="F45" s="115"/>
      <c r="G45" s="115"/>
      <c r="H45" s="115"/>
      <c r="I45" s="115"/>
      <c r="J45" s="115"/>
      <c r="K45" s="115"/>
      <c r="L45" s="115"/>
      <c r="M45" s="115"/>
      <c r="N45" s="115"/>
      <c r="O45" s="115"/>
    </row>
    <row r="46" spans="1:15" s="121" customFormat="1" ht="16.5" hidden="1" customHeight="1" x14ac:dyDescent="0.2">
      <c r="A46" s="115"/>
      <c r="B46" s="115"/>
      <c r="C46" s="115"/>
      <c r="D46" s="115"/>
      <c r="E46" s="115"/>
      <c r="F46" s="115"/>
      <c r="G46" s="115"/>
      <c r="H46" s="115"/>
      <c r="I46" s="115"/>
      <c r="J46" s="115"/>
      <c r="K46" s="115"/>
      <c r="L46" s="115"/>
      <c r="M46" s="115"/>
      <c r="N46" s="115"/>
      <c r="O46" s="115"/>
    </row>
    <row r="47" spans="1:15" s="121" customFormat="1" ht="16.5" hidden="1" customHeight="1" x14ac:dyDescent="0.2">
      <c r="A47" s="115"/>
      <c r="B47" s="115"/>
      <c r="C47" s="115"/>
      <c r="D47" s="115"/>
      <c r="E47" s="115"/>
      <c r="F47" s="115"/>
      <c r="G47" s="115"/>
      <c r="H47" s="115"/>
      <c r="I47" s="115"/>
      <c r="J47" s="115"/>
      <c r="K47" s="115"/>
      <c r="L47" s="115"/>
      <c r="M47" s="115"/>
      <c r="N47" s="115"/>
      <c r="O47" s="115"/>
    </row>
    <row r="48" spans="1:15" s="121" customFormat="1" ht="16.5" hidden="1" customHeight="1" x14ac:dyDescent="0.2">
      <c r="A48" s="115"/>
      <c r="B48" s="115"/>
      <c r="C48" s="115"/>
      <c r="D48" s="115"/>
      <c r="E48" s="115"/>
      <c r="F48" s="115"/>
      <c r="G48" s="115"/>
      <c r="H48" s="115"/>
      <c r="I48" s="115"/>
      <c r="J48" s="115"/>
      <c r="K48" s="115"/>
      <c r="L48" s="115"/>
      <c r="M48" s="115"/>
      <c r="N48" s="115"/>
      <c r="O48" s="115"/>
    </row>
    <row r="49" spans="1:15" s="121" customFormat="1" ht="16.5" hidden="1" customHeight="1" x14ac:dyDescent="0.2">
      <c r="A49" s="115"/>
      <c r="B49" s="115"/>
      <c r="C49" s="115"/>
      <c r="D49" s="115"/>
      <c r="E49" s="115"/>
      <c r="F49" s="115"/>
      <c r="G49" s="115"/>
      <c r="H49" s="115"/>
      <c r="I49" s="115"/>
      <c r="J49" s="115"/>
      <c r="K49" s="115"/>
      <c r="L49" s="115"/>
      <c r="M49" s="115"/>
      <c r="N49" s="115"/>
      <c r="O49" s="115"/>
    </row>
    <row r="50" spans="1:15" s="121" customFormat="1" ht="16.5" hidden="1" customHeight="1" x14ac:dyDescent="0.2">
      <c r="A50" s="115"/>
      <c r="B50" s="115"/>
      <c r="C50" s="115"/>
      <c r="D50" s="115"/>
      <c r="E50" s="115"/>
      <c r="F50" s="115"/>
      <c r="G50" s="115"/>
      <c r="H50" s="115"/>
      <c r="I50" s="115"/>
      <c r="J50" s="115"/>
      <c r="K50" s="115"/>
      <c r="L50" s="115"/>
      <c r="M50" s="115"/>
      <c r="N50" s="115"/>
      <c r="O50" s="115"/>
    </row>
    <row r="51" spans="1:15" s="121" customFormat="1" ht="16.5" hidden="1" customHeight="1" x14ac:dyDescent="0.2">
      <c r="A51" s="115"/>
      <c r="B51" s="115"/>
      <c r="C51" s="115"/>
      <c r="D51" s="115"/>
      <c r="E51" s="115"/>
      <c r="F51" s="115"/>
      <c r="G51" s="115"/>
      <c r="H51" s="115"/>
      <c r="I51" s="115"/>
      <c r="J51" s="115"/>
      <c r="K51" s="115"/>
      <c r="L51" s="115"/>
      <c r="M51" s="115"/>
      <c r="N51" s="115"/>
      <c r="O51" s="115"/>
    </row>
    <row r="52" spans="1:15" s="121" customFormat="1" ht="16.5" hidden="1" customHeight="1" x14ac:dyDescent="0.2">
      <c r="A52" s="115"/>
      <c r="B52" s="115"/>
      <c r="C52" s="115"/>
      <c r="D52" s="115"/>
      <c r="E52" s="115"/>
      <c r="F52" s="115"/>
      <c r="G52" s="115"/>
      <c r="H52" s="115"/>
      <c r="I52" s="115"/>
      <c r="J52" s="115"/>
      <c r="K52" s="115"/>
      <c r="L52" s="115"/>
      <c r="M52" s="115"/>
      <c r="N52" s="115"/>
      <c r="O52" s="115"/>
    </row>
    <row r="53" spans="1:15" s="121" customFormat="1" ht="16.5" hidden="1" customHeight="1" x14ac:dyDescent="0.2">
      <c r="A53" s="115"/>
      <c r="B53" s="115"/>
      <c r="C53" s="115"/>
      <c r="D53" s="115"/>
      <c r="E53" s="115"/>
      <c r="F53" s="115"/>
      <c r="G53" s="115"/>
      <c r="H53" s="115"/>
      <c r="I53" s="115"/>
      <c r="J53" s="115"/>
      <c r="K53" s="115"/>
      <c r="L53" s="115"/>
      <c r="M53" s="115"/>
      <c r="N53" s="115"/>
      <c r="O53" s="115"/>
    </row>
    <row r="54" spans="1:15" s="121" customFormat="1" ht="16.5" hidden="1" customHeight="1" x14ac:dyDescent="0.2">
      <c r="A54" s="115"/>
      <c r="B54" s="115"/>
      <c r="C54" s="115"/>
      <c r="D54" s="115"/>
      <c r="E54" s="115"/>
      <c r="F54" s="115"/>
      <c r="G54" s="115"/>
      <c r="H54" s="115"/>
      <c r="I54" s="115"/>
      <c r="J54" s="115"/>
      <c r="K54" s="115"/>
      <c r="L54" s="115"/>
      <c r="M54" s="115"/>
      <c r="N54" s="115"/>
      <c r="O54" s="115"/>
    </row>
    <row r="55" spans="1:15" s="121" customFormat="1" ht="16.5" hidden="1" customHeight="1" x14ac:dyDescent="0.2">
      <c r="A55" s="115"/>
      <c r="B55" s="115"/>
      <c r="C55" s="115"/>
      <c r="D55" s="115"/>
      <c r="E55" s="115"/>
      <c r="F55" s="115"/>
      <c r="G55" s="115"/>
      <c r="H55" s="115"/>
      <c r="I55" s="115"/>
      <c r="J55" s="115"/>
      <c r="K55" s="115"/>
      <c r="L55" s="115"/>
      <c r="M55" s="115"/>
      <c r="N55" s="115"/>
      <c r="O55" s="115"/>
    </row>
    <row r="56" spans="1:15" s="121" customFormat="1" ht="16.5" hidden="1" customHeight="1" x14ac:dyDescent="0.2">
      <c r="A56" s="115"/>
      <c r="B56" s="115"/>
      <c r="C56" s="115"/>
      <c r="D56" s="115"/>
      <c r="E56" s="115"/>
      <c r="F56" s="115"/>
      <c r="G56" s="115"/>
      <c r="H56" s="115"/>
      <c r="I56" s="115"/>
      <c r="J56" s="115"/>
      <c r="K56" s="115"/>
      <c r="L56" s="115"/>
      <c r="M56" s="115"/>
      <c r="N56" s="115"/>
      <c r="O56" s="115"/>
    </row>
    <row r="57" spans="1:15" s="121" customFormat="1" ht="16.5" hidden="1" customHeight="1" x14ac:dyDescent="0.2">
      <c r="A57" s="115"/>
      <c r="B57" s="115"/>
      <c r="C57" s="115"/>
      <c r="D57" s="115"/>
      <c r="E57" s="115"/>
      <c r="F57" s="115"/>
      <c r="G57" s="115"/>
      <c r="H57" s="115"/>
      <c r="I57" s="115"/>
      <c r="J57" s="115"/>
      <c r="K57" s="115"/>
      <c r="L57" s="115"/>
      <c r="M57" s="115"/>
      <c r="N57" s="115"/>
      <c r="O57" s="115"/>
    </row>
    <row r="58" spans="1:15" s="121" customFormat="1" ht="16.5" hidden="1" customHeight="1" x14ac:dyDescent="0.2">
      <c r="A58" s="115"/>
      <c r="B58" s="115"/>
      <c r="C58" s="115"/>
      <c r="D58" s="115"/>
      <c r="E58" s="115"/>
      <c r="F58" s="115"/>
      <c r="G58" s="115"/>
      <c r="H58" s="115"/>
      <c r="I58" s="115"/>
      <c r="J58" s="115"/>
      <c r="K58" s="115"/>
      <c r="L58" s="115"/>
      <c r="M58" s="115"/>
      <c r="N58" s="115"/>
      <c r="O58" s="115"/>
    </row>
    <row r="59" spans="1:15" s="121" customFormat="1" ht="16.5" hidden="1" customHeight="1" x14ac:dyDescent="0.2">
      <c r="A59" s="115"/>
      <c r="B59" s="115"/>
      <c r="C59" s="115"/>
      <c r="D59" s="115"/>
      <c r="E59" s="115"/>
      <c r="F59" s="115"/>
      <c r="G59" s="115"/>
      <c r="H59" s="115"/>
      <c r="I59" s="115"/>
      <c r="J59" s="115"/>
      <c r="K59" s="115"/>
      <c r="L59" s="115"/>
      <c r="M59" s="115"/>
      <c r="N59" s="115"/>
      <c r="O59" s="115"/>
    </row>
    <row r="60" spans="1:15" s="121" customFormat="1" ht="16.5" hidden="1" customHeight="1" x14ac:dyDescent="0.2">
      <c r="A60" s="115"/>
      <c r="B60" s="115"/>
      <c r="C60" s="115"/>
      <c r="D60" s="115"/>
      <c r="E60" s="115"/>
      <c r="F60" s="115"/>
      <c r="G60" s="115"/>
      <c r="H60" s="115"/>
      <c r="I60" s="115"/>
      <c r="J60" s="115"/>
      <c r="K60" s="115"/>
      <c r="L60" s="115"/>
      <c r="M60" s="115"/>
      <c r="N60" s="115"/>
      <c r="O60" s="115"/>
    </row>
    <row r="61" spans="1:15" s="121" customFormat="1" ht="16.5" hidden="1" customHeight="1" x14ac:dyDescent="0.2">
      <c r="A61" s="115"/>
      <c r="B61" s="115"/>
      <c r="C61" s="115"/>
      <c r="D61" s="115"/>
      <c r="E61" s="115"/>
      <c r="F61" s="115"/>
      <c r="G61" s="115"/>
      <c r="H61" s="115"/>
      <c r="I61" s="115"/>
      <c r="J61" s="115"/>
      <c r="K61" s="115"/>
      <c r="L61" s="115"/>
      <c r="M61" s="115"/>
      <c r="N61" s="115"/>
      <c r="O61" s="115"/>
    </row>
    <row r="62" spans="1:15" s="121" customFormat="1" ht="16.5" hidden="1" customHeight="1" x14ac:dyDescent="0.2">
      <c r="A62" s="115"/>
      <c r="B62" s="115"/>
      <c r="C62" s="115"/>
      <c r="D62" s="115"/>
      <c r="E62" s="115"/>
      <c r="F62" s="115"/>
      <c r="G62" s="115"/>
      <c r="H62" s="115"/>
      <c r="I62" s="115"/>
      <c r="J62" s="115"/>
      <c r="K62" s="115"/>
      <c r="L62" s="115"/>
      <c r="M62" s="115"/>
      <c r="N62" s="115"/>
      <c r="O62" s="115"/>
    </row>
    <row r="63" spans="1:15" s="121" customFormat="1" hidden="1" x14ac:dyDescent="0.2">
      <c r="A63" s="115"/>
      <c r="B63" s="115"/>
      <c r="C63" s="115"/>
      <c r="D63" s="115"/>
      <c r="E63" s="115"/>
      <c r="F63" s="115"/>
      <c r="G63" s="115"/>
      <c r="H63" s="115"/>
      <c r="I63" s="115"/>
      <c r="J63" s="115"/>
      <c r="K63" s="115"/>
      <c r="L63" s="115"/>
      <c r="M63" s="115"/>
      <c r="N63" s="115"/>
      <c r="O63" s="115"/>
    </row>
    <row r="64" spans="1:15" s="121" customFormat="1" hidden="1" x14ac:dyDescent="0.2">
      <c r="A64" s="115"/>
      <c r="B64" s="115"/>
      <c r="C64" s="115"/>
      <c r="D64" s="115"/>
      <c r="E64" s="115"/>
      <c r="F64" s="115"/>
      <c r="G64" s="115"/>
      <c r="H64" s="115"/>
      <c r="I64" s="115"/>
      <c r="J64" s="115"/>
      <c r="K64" s="115"/>
      <c r="L64" s="115"/>
      <c r="M64" s="115"/>
      <c r="N64" s="115"/>
      <c r="O64" s="115"/>
    </row>
    <row r="65" spans="1:15" s="121" customFormat="1" hidden="1" x14ac:dyDescent="0.2">
      <c r="A65" s="115"/>
      <c r="B65" s="115"/>
      <c r="C65" s="115"/>
      <c r="D65" s="115"/>
      <c r="E65" s="115"/>
      <c r="F65" s="115"/>
      <c r="G65" s="115"/>
      <c r="H65" s="115"/>
      <c r="I65" s="115"/>
      <c r="J65" s="115"/>
      <c r="K65" s="115"/>
      <c r="L65" s="115"/>
      <c r="M65" s="115"/>
      <c r="N65" s="115"/>
      <c r="O65" s="115"/>
    </row>
    <row r="66" spans="1:15" s="121" customFormat="1" hidden="1" x14ac:dyDescent="0.2">
      <c r="A66" s="115"/>
      <c r="B66" s="115"/>
      <c r="C66" s="115"/>
      <c r="D66" s="115"/>
      <c r="E66" s="115"/>
      <c r="F66" s="115"/>
      <c r="G66" s="115"/>
      <c r="H66" s="115"/>
      <c r="I66" s="115"/>
      <c r="J66" s="115"/>
      <c r="K66" s="115"/>
      <c r="L66" s="115"/>
      <c r="M66" s="115"/>
      <c r="N66" s="115"/>
      <c r="O66" s="115"/>
    </row>
    <row r="67" spans="1:15" s="121" customFormat="1" hidden="1" x14ac:dyDescent="0.2">
      <c r="A67" s="115"/>
      <c r="B67" s="115"/>
      <c r="C67" s="115"/>
      <c r="D67" s="115"/>
      <c r="E67" s="115"/>
      <c r="F67" s="115"/>
      <c r="G67" s="115"/>
      <c r="H67" s="115"/>
      <c r="I67" s="115"/>
      <c r="J67" s="115"/>
      <c r="K67" s="115"/>
      <c r="L67" s="115"/>
      <c r="M67" s="115"/>
      <c r="N67" s="115"/>
      <c r="O67" s="115"/>
    </row>
    <row r="68" spans="1:15" s="121" customFormat="1" hidden="1" x14ac:dyDescent="0.2">
      <c r="A68" s="115"/>
      <c r="B68" s="115"/>
      <c r="C68" s="115"/>
      <c r="D68" s="115"/>
      <c r="E68" s="115"/>
      <c r="F68" s="115"/>
      <c r="G68" s="115"/>
      <c r="H68" s="115"/>
      <c r="I68" s="115"/>
      <c r="J68" s="115"/>
      <c r="K68" s="115"/>
      <c r="L68" s="115"/>
      <c r="M68" s="115"/>
      <c r="N68" s="115"/>
      <c r="O68" s="115"/>
    </row>
    <row r="69" spans="1:15" s="121" customFormat="1" hidden="1" x14ac:dyDescent="0.2">
      <c r="A69" s="115"/>
      <c r="B69" s="115"/>
      <c r="C69" s="115"/>
      <c r="D69" s="115"/>
      <c r="E69" s="115"/>
      <c r="F69" s="115"/>
      <c r="G69" s="115"/>
      <c r="H69" s="115"/>
      <c r="I69" s="115"/>
      <c r="J69" s="115"/>
      <c r="K69" s="115"/>
      <c r="L69" s="115"/>
      <c r="M69" s="115"/>
      <c r="N69" s="115"/>
      <c r="O69" s="115"/>
    </row>
    <row r="70" spans="1:15" s="121" customFormat="1" hidden="1" x14ac:dyDescent="0.2">
      <c r="A70" s="115"/>
      <c r="B70" s="115"/>
      <c r="C70" s="115"/>
      <c r="D70" s="115"/>
      <c r="E70" s="115"/>
      <c r="F70" s="115"/>
      <c r="G70" s="115"/>
      <c r="H70" s="115"/>
      <c r="I70" s="115"/>
      <c r="J70" s="115"/>
      <c r="K70" s="115"/>
      <c r="L70" s="115"/>
      <c r="M70" s="115"/>
      <c r="N70" s="115"/>
      <c r="O70" s="115"/>
    </row>
    <row r="71" spans="1:15" s="121" customFormat="1" hidden="1" x14ac:dyDescent="0.2">
      <c r="A71" s="115"/>
      <c r="B71" s="115"/>
      <c r="C71" s="115"/>
      <c r="D71" s="115"/>
      <c r="E71" s="115"/>
      <c r="F71" s="115"/>
      <c r="G71" s="115"/>
      <c r="H71" s="115"/>
      <c r="I71" s="115"/>
      <c r="J71" s="115"/>
      <c r="K71" s="115"/>
      <c r="L71" s="115"/>
      <c r="M71" s="115"/>
      <c r="N71" s="115"/>
      <c r="O71" s="115"/>
    </row>
    <row r="72" spans="1:15" s="121" customFormat="1" hidden="1" x14ac:dyDescent="0.2">
      <c r="A72" s="115"/>
      <c r="B72" s="115"/>
      <c r="C72" s="115"/>
      <c r="D72" s="115"/>
      <c r="E72" s="115"/>
      <c r="F72" s="115"/>
      <c r="G72" s="115"/>
      <c r="H72" s="115"/>
      <c r="I72" s="115"/>
      <c r="J72" s="115"/>
      <c r="K72" s="115"/>
      <c r="L72" s="115"/>
      <c r="M72" s="115"/>
      <c r="N72" s="115"/>
      <c r="O72" s="115"/>
    </row>
    <row r="73" spans="1:15" s="121" customFormat="1" hidden="1" x14ac:dyDescent="0.2">
      <c r="A73" s="115"/>
      <c r="B73" s="115"/>
      <c r="C73" s="115"/>
      <c r="D73" s="115"/>
      <c r="E73" s="115"/>
      <c r="F73" s="115"/>
      <c r="G73" s="115"/>
      <c r="H73" s="115"/>
      <c r="I73" s="115"/>
      <c r="J73" s="115"/>
      <c r="K73" s="115"/>
      <c r="L73" s="115"/>
      <c r="M73" s="115"/>
      <c r="N73" s="115"/>
      <c r="O73" s="115"/>
    </row>
    <row r="74" spans="1:15" s="121" customFormat="1" hidden="1" x14ac:dyDescent="0.2">
      <c r="A74" s="115"/>
      <c r="B74" s="115"/>
      <c r="C74" s="115"/>
      <c r="D74" s="115"/>
      <c r="E74" s="115"/>
      <c r="F74" s="115"/>
      <c r="G74" s="115"/>
      <c r="H74" s="115"/>
      <c r="I74" s="115"/>
      <c r="J74" s="115"/>
      <c r="K74" s="115"/>
      <c r="L74" s="115"/>
      <c r="M74" s="115"/>
      <c r="N74" s="115"/>
      <c r="O74" s="115"/>
    </row>
    <row r="75" spans="1:15" s="121" customFormat="1" hidden="1" x14ac:dyDescent="0.2">
      <c r="A75" s="115"/>
      <c r="B75" s="115"/>
      <c r="C75" s="115"/>
      <c r="D75" s="115"/>
      <c r="E75" s="115"/>
      <c r="F75" s="115"/>
      <c r="G75" s="115"/>
      <c r="H75" s="115"/>
      <c r="I75" s="115"/>
      <c r="J75" s="115"/>
      <c r="K75" s="115"/>
      <c r="L75" s="115"/>
      <c r="M75" s="115"/>
      <c r="N75" s="115"/>
      <c r="O75" s="115"/>
    </row>
    <row r="76" spans="1:15" s="121" customFormat="1" hidden="1" x14ac:dyDescent="0.2">
      <c r="A76" s="115"/>
      <c r="B76" s="115"/>
      <c r="C76" s="115"/>
      <c r="D76" s="115"/>
      <c r="E76" s="115"/>
      <c r="F76" s="115"/>
      <c r="G76" s="115"/>
      <c r="H76" s="115"/>
      <c r="I76" s="115"/>
      <c r="J76" s="115"/>
      <c r="K76" s="115"/>
      <c r="L76" s="115"/>
      <c r="M76" s="115"/>
      <c r="N76" s="115"/>
      <c r="O76" s="115"/>
    </row>
    <row r="77" spans="1:15" s="121" customFormat="1" hidden="1" x14ac:dyDescent="0.2">
      <c r="A77" s="115"/>
      <c r="B77" s="115"/>
      <c r="C77" s="115"/>
      <c r="D77" s="115"/>
      <c r="E77" s="115"/>
      <c r="F77" s="115"/>
      <c r="G77" s="115"/>
      <c r="H77" s="115"/>
      <c r="I77" s="115"/>
      <c r="J77" s="115"/>
      <c r="K77" s="115"/>
      <c r="L77" s="115"/>
      <c r="M77" s="115"/>
      <c r="N77" s="115"/>
      <c r="O77" s="115"/>
    </row>
    <row r="78" spans="1:15" s="121" customFormat="1" hidden="1" x14ac:dyDescent="0.2">
      <c r="A78" s="115"/>
      <c r="B78" s="115"/>
      <c r="C78" s="115"/>
      <c r="D78" s="115"/>
      <c r="E78" s="115"/>
      <c r="F78" s="115"/>
      <c r="G78" s="115"/>
      <c r="H78" s="115"/>
      <c r="I78" s="115"/>
      <c r="J78" s="115"/>
      <c r="K78" s="115"/>
      <c r="L78" s="115"/>
      <c r="M78" s="115"/>
      <c r="N78" s="115"/>
      <c r="O78" s="115"/>
    </row>
    <row r="79" spans="1:15" s="121" customFormat="1" hidden="1" x14ac:dyDescent="0.2">
      <c r="A79" s="115"/>
      <c r="B79" s="115"/>
      <c r="C79" s="115"/>
      <c r="D79" s="115"/>
      <c r="E79" s="115"/>
      <c r="F79" s="115"/>
      <c r="G79" s="115"/>
      <c r="H79" s="115"/>
      <c r="I79" s="115"/>
      <c r="J79" s="115"/>
      <c r="K79" s="115"/>
      <c r="L79" s="115"/>
      <c r="M79" s="115"/>
      <c r="N79" s="115"/>
      <c r="O79" s="115"/>
    </row>
    <row r="80" spans="1:15" s="121" customFormat="1" hidden="1" x14ac:dyDescent="0.2">
      <c r="A80" s="115"/>
      <c r="B80" s="115"/>
      <c r="C80" s="115"/>
      <c r="D80" s="115"/>
      <c r="E80" s="115"/>
      <c r="F80" s="115"/>
      <c r="G80" s="115"/>
      <c r="H80" s="115"/>
      <c r="I80" s="115"/>
      <c r="J80" s="115"/>
      <c r="K80" s="115"/>
      <c r="L80" s="115"/>
      <c r="M80" s="115"/>
      <c r="N80" s="115"/>
      <c r="O80" s="115"/>
    </row>
    <row r="81" spans="1:15" s="121" customFormat="1" hidden="1" x14ac:dyDescent="0.2">
      <c r="A81" s="115"/>
      <c r="B81" s="115"/>
      <c r="C81" s="115"/>
      <c r="D81" s="115"/>
      <c r="E81" s="115"/>
      <c r="F81" s="115"/>
      <c r="G81" s="115"/>
      <c r="H81" s="115"/>
      <c r="I81" s="115"/>
      <c r="J81" s="115"/>
      <c r="K81" s="115"/>
      <c r="L81" s="115"/>
      <c r="M81" s="115"/>
      <c r="N81" s="115"/>
      <c r="O81" s="115"/>
    </row>
    <row r="82" spans="1:15" s="121" customFormat="1" hidden="1" x14ac:dyDescent="0.2">
      <c r="A82" s="115"/>
      <c r="B82" s="115"/>
      <c r="C82" s="115"/>
      <c r="D82" s="115"/>
      <c r="E82" s="115"/>
      <c r="F82" s="115"/>
      <c r="G82" s="115"/>
      <c r="H82" s="115"/>
      <c r="I82" s="115"/>
      <c r="J82" s="115"/>
      <c r="K82" s="115"/>
      <c r="L82" s="115"/>
      <c r="M82" s="115"/>
      <c r="N82" s="115"/>
      <c r="O82" s="115"/>
    </row>
    <row r="83" spans="1:15" s="121" customFormat="1" hidden="1" x14ac:dyDescent="0.2">
      <c r="A83" s="115"/>
      <c r="B83" s="115"/>
      <c r="C83" s="115"/>
      <c r="D83" s="115"/>
      <c r="E83" s="115"/>
      <c r="F83" s="115"/>
      <c r="G83" s="115"/>
      <c r="H83" s="115"/>
      <c r="I83" s="115"/>
      <c r="J83" s="115"/>
      <c r="K83" s="115"/>
      <c r="L83" s="115"/>
      <c r="M83" s="115"/>
      <c r="N83" s="115"/>
      <c r="O83" s="115"/>
    </row>
    <row r="84" spans="1:15" s="121" customFormat="1" hidden="1" x14ac:dyDescent="0.2">
      <c r="A84" s="115"/>
      <c r="B84" s="115"/>
      <c r="C84" s="115"/>
      <c r="D84" s="115"/>
      <c r="E84" s="115"/>
      <c r="F84" s="115"/>
      <c r="G84" s="115"/>
      <c r="H84" s="115"/>
      <c r="I84" s="115"/>
      <c r="J84" s="115"/>
      <c r="K84" s="115"/>
      <c r="L84" s="115"/>
      <c r="M84" s="115"/>
      <c r="N84" s="115"/>
      <c r="O84" s="115"/>
    </row>
    <row r="85" spans="1:15" s="121" customFormat="1" hidden="1" x14ac:dyDescent="0.2">
      <c r="A85" s="115"/>
      <c r="B85" s="115"/>
      <c r="C85" s="115"/>
      <c r="D85" s="115"/>
      <c r="E85" s="115"/>
      <c r="F85" s="115"/>
      <c r="G85" s="115"/>
      <c r="H85" s="115"/>
      <c r="I85" s="115"/>
      <c r="J85" s="115"/>
      <c r="K85" s="115"/>
      <c r="L85" s="115"/>
      <c r="M85" s="115"/>
      <c r="N85" s="115"/>
      <c r="O85" s="115"/>
    </row>
    <row r="86" spans="1:15" s="121" customFormat="1" hidden="1" x14ac:dyDescent="0.2">
      <c r="A86" s="115"/>
      <c r="B86" s="115"/>
      <c r="C86" s="115"/>
      <c r="D86" s="115"/>
      <c r="E86" s="115"/>
      <c r="F86" s="115"/>
      <c r="G86" s="115"/>
      <c r="H86" s="115"/>
      <c r="I86" s="115"/>
      <c r="J86" s="115"/>
      <c r="K86" s="115"/>
      <c r="L86" s="115"/>
      <c r="M86" s="115"/>
      <c r="N86" s="115"/>
      <c r="O86" s="115"/>
    </row>
    <row r="87" spans="1:15" s="121" customFormat="1" hidden="1" x14ac:dyDescent="0.2">
      <c r="A87" s="115"/>
      <c r="B87" s="115"/>
      <c r="C87" s="115"/>
      <c r="D87" s="115"/>
      <c r="E87" s="115"/>
      <c r="F87" s="115"/>
      <c r="G87" s="115"/>
      <c r="H87" s="115"/>
      <c r="I87" s="115"/>
      <c r="J87" s="115"/>
      <c r="K87" s="115"/>
      <c r="L87" s="115"/>
      <c r="M87" s="115"/>
      <c r="N87" s="115"/>
      <c r="O87" s="115"/>
    </row>
    <row r="88" spans="1:15" s="121" customFormat="1" hidden="1" x14ac:dyDescent="0.2">
      <c r="A88" s="115"/>
      <c r="B88" s="115"/>
      <c r="C88" s="115"/>
      <c r="D88" s="115"/>
      <c r="E88" s="115"/>
      <c r="F88" s="115"/>
      <c r="G88" s="115"/>
      <c r="H88" s="115"/>
      <c r="I88" s="115"/>
      <c r="J88" s="115"/>
      <c r="K88" s="115"/>
      <c r="L88" s="115"/>
      <c r="M88" s="115"/>
      <c r="N88" s="115"/>
      <c r="O88" s="115"/>
    </row>
    <row r="89" spans="1:15" s="121" customFormat="1" hidden="1" x14ac:dyDescent="0.2">
      <c r="A89" s="115"/>
      <c r="B89" s="115"/>
      <c r="C89" s="115"/>
      <c r="D89" s="115"/>
      <c r="E89" s="115"/>
      <c r="F89" s="115"/>
      <c r="G89" s="115"/>
      <c r="H89" s="115"/>
      <c r="I89" s="115"/>
      <c r="J89" s="115"/>
      <c r="K89" s="115"/>
      <c r="L89" s="115"/>
      <c r="M89" s="115"/>
      <c r="N89" s="115"/>
      <c r="O89" s="115"/>
    </row>
    <row r="90" spans="1:15" s="121" customFormat="1" hidden="1" x14ac:dyDescent="0.2">
      <c r="A90" s="115"/>
      <c r="B90" s="115"/>
      <c r="C90" s="115"/>
      <c r="D90" s="115"/>
      <c r="E90" s="115"/>
      <c r="F90" s="115"/>
      <c r="G90" s="115"/>
      <c r="H90" s="115"/>
      <c r="I90" s="115"/>
      <c r="J90" s="115"/>
      <c r="K90" s="115"/>
      <c r="L90" s="115"/>
      <c r="M90" s="115"/>
      <c r="N90" s="115"/>
      <c r="O90" s="115"/>
    </row>
    <row r="91" spans="1:15" s="121" customFormat="1" hidden="1" x14ac:dyDescent="0.2">
      <c r="A91" s="115"/>
      <c r="B91" s="115"/>
      <c r="C91" s="115"/>
      <c r="D91" s="115"/>
      <c r="E91" s="115"/>
      <c r="F91" s="115"/>
      <c r="G91" s="115"/>
      <c r="H91" s="115"/>
      <c r="I91" s="115"/>
      <c r="J91" s="115"/>
      <c r="K91" s="115"/>
      <c r="L91" s="115"/>
      <c r="M91" s="115"/>
      <c r="N91" s="115"/>
      <c r="O91" s="115"/>
    </row>
    <row r="92" spans="1:15" s="121" customFormat="1" hidden="1" x14ac:dyDescent="0.2">
      <c r="A92" s="115"/>
      <c r="B92" s="115"/>
      <c r="C92" s="115"/>
      <c r="D92" s="115"/>
      <c r="E92" s="115"/>
      <c r="F92" s="115"/>
      <c r="G92" s="115"/>
      <c r="H92" s="115"/>
      <c r="I92" s="115"/>
      <c r="J92" s="115"/>
      <c r="K92" s="115"/>
      <c r="L92" s="115"/>
      <c r="M92" s="115"/>
      <c r="N92" s="115"/>
      <c r="O92" s="115"/>
    </row>
    <row r="93" spans="1:15" s="121" customFormat="1" hidden="1" x14ac:dyDescent="0.2">
      <c r="A93" s="115"/>
      <c r="B93" s="115"/>
      <c r="C93" s="115"/>
      <c r="D93" s="115"/>
      <c r="E93" s="115"/>
      <c r="F93" s="115"/>
      <c r="G93" s="115"/>
      <c r="H93" s="115"/>
      <c r="I93" s="115"/>
      <c r="J93" s="115"/>
      <c r="K93" s="115"/>
      <c r="L93" s="115"/>
      <c r="M93" s="115"/>
      <c r="N93" s="115"/>
      <c r="O93" s="115"/>
    </row>
    <row r="94" spans="1:15" s="121" customFormat="1" hidden="1" x14ac:dyDescent="0.2">
      <c r="A94" s="115"/>
      <c r="B94" s="115"/>
      <c r="C94" s="115"/>
      <c r="D94" s="115"/>
      <c r="E94" s="115"/>
      <c r="F94" s="115"/>
      <c r="G94" s="115"/>
      <c r="H94" s="115"/>
      <c r="I94" s="115"/>
      <c r="J94" s="115"/>
      <c r="K94" s="115"/>
      <c r="L94" s="115"/>
      <c r="M94" s="115"/>
      <c r="N94" s="115"/>
      <c r="O94" s="115"/>
    </row>
    <row r="95" spans="1:15" s="121" customFormat="1" hidden="1" x14ac:dyDescent="0.2">
      <c r="A95" s="115"/>
      <c r="B95" s="115"/>
      <c r="C95" s="115"/>
      <c r="D95" s="115"/>
      <c r="E95" s="115"/>
      <c r="F95" s="115"/>
      <c r="G95" s="115"/>
      <c r="H95" s="115"/>
      <c r="I95" s="115"/>
      <c r="J95" s="115"/>
      <c r="K95" s="115"/>
      <c r="L95" s="115"/>
      <c r="M95" s="115"/>
      <c r="N95" s="115"/>
      <c r="O95" s="115"/>
    </row>
    <row r="96" spans="1:15" s="121" customFormat="1" hidden="1" x14ac:dyDescent="0.2">
      <c r="A96" s="115"/>
      <c r="B96" s="115"/>
      <c r="C96" s="115"/>
      <c r="D96" s="115"/>
      <c r="E96" s="115"/>
      <c r="F96" s="115"/>
      <c r="G96" s="115"/>
      <c r="H96" s="115"/>
      <c r="I96" s="115"/>
      <c r="J96" s="115"/>
      <c r="K96" s="115"/>
      <c r="L96" s="115"/>
      <c r="M96" s="115"/>
      <c r="N96" s="115"/>
      <c r="O96" s="115"/>
    </row>
    <row r="97" spans="1:15" s="121" customFormat="1" hidden="1" x14ac:dyDescent="0.2">
      <c r="A97" s="115"/>
      <c r="B97" s="115"/>
      <c r="C97" s="115"/>
      <c r="D97" s="115"/>
      <c r="E97" s="115"/>
      <c r="F97" s="115"/>
      <c r="G97" s="115"/>
      <c r="H97" s="115"/>
      <c r="I97" s="115"/>
      <c r="J97" s="115"/>
      <c r="K97" s="115"/>
      <c r="L97" s="115"/>
      <c r="M97" s="115"/>
      <c r="N97" s="115"/>
      <c r="O97" s="115"/>
    </row>
    <row r="98" spans="1:15" s="121" customFormat="1" hidden="1" x14ac:dyDescent="0.2">
      <c r="A98" s="115"/>
      <c r="B98" s="115"/>
      <c r="C98" s="115"/>
      <c r="D98" s="115"/>
      <c r="E98" s="115"/>
      <c r="F98" s="115"/>
      <c r="G98" s="115"/>
      <c r="H98" s="115"/>
      <c r="I98" s="115"/>
      <c r="J98" s="115"/>
      <c r="K98" s="115"/>
      <c r="L98" s="115"/>
      <c r="M98" s="115"/>
      <c r="N98" s="115"/>
      <c r="O98" s="115"/>
    </row>
    <row r="99" spans="1:15" s="121" customFormat="1" hidden="1" x14ac:dyDescent="0.2">
      <c r="A99" s="115"/>
      <c r="B99" s="115"/>
      <c r="C99" s="115"/>
      <c r="D99" s="115"/>
      <c r="E99" s="115"/>
      <c r="F99" s="115"/>
      <c r="G99" s="115"/>
      <c r="H99" s="115"/>
      <c r="I99" s="115"/>
      <c r="J99" s="115"/>
      <c r="K99" s="115"/>
      <c r="L99" s="115"/>
      <c r="M99" s="115"/>
      <c r="N99" s="115"/>
      <c r="O99" s="115"/>
    </row>
    <row r="100" spans="1:15" s="121" customFormat="1" hidden="1" x14ac:dyDescent="0.2">
      <c r="A100" s="115"/>
      <c r="B100" s="115"/>
      <c r="C100" s="115"/>
      <c r="D100" s="115"/>
      <c r="E100" s="115"/>
      <c r="F100" s="115"/>
      <c r="G100" s="115"/>
      <c r="H100" s="115"/>
      <c r="I100" s="115"/>
      <c r="J100" s="115"/>
      <c r="K100" s="115"/>
      <c r="L100" s="115"/>
      <c r="M100" s="115"/>
      <c r="N100" s="115"/>
      <c r="O100" s="115"/>
    </row>
    <row r="101" spans="1:15" s="121" customFormat="1" hidden="1" x14ac:dyDescent="0.2">
      <c r="A101" s="115"/>
      <c r="B101" s="115"/>
      <c r="C101" s="115"/>
      <c r="D101" s="115"/>
      <c r="E101" s="115"/>
      <c r="F101" s="115"/>
      <c r="G101" s="115"/>
      <c r="H101" s="115"/>
      <c r="I101" s="115"/>
      <c r="J101" s="115"/>
      <c r="K101" s="115"/>
      <c r="L101" s="115"/>
      <c r="M101" s="115"/>
      <c r="N101" s="115"/>
      <c r="O101" s="115"/>
    </row>
    <row r="102" spans="1:15" s="121" customFormat="1" hidden="1" x14ac:dyDescent="0.2">
      <c r="A102" s="115"/>
      <c r="B102" s="115"/>
      <c r="C102" s="115"/>
      <c r="D102" s="115"/>
      <c r="E102" s="115"/>
      <c r="F102" s="115"/>
      <c r="G102" s="115"/>
      <c r="H102" s="115"/>
      <c r="I102" s="115"/>
      <c r="J102" s="115"/>
      <c r="K102" s="115"/>
      <c r="L102" s="115"/>
      <c r="M102" s="115"/>
      <c r="N102" s="115"/>
      <c r="O102" s="115"/>
    </row>
    <row r="103" spans="1:15" s="121" customFormat="1" hidden="1" x14ac:dyDescent="0.2">
      <c r="A103" s="115"/>
      <c r="B103" s="115"/>
      <c r="C103" s="115"/>
      <c r="D103" s="115"/>
      <c r="E103" s="115"/>
      <c r="F103" s="115"/>
      <c r="G103" s="115"/>
      <c r="H103" s="115"/>
      <c r="I103" s="115"/>
      <c r="J103" s="115"/>
      <c r="K103" s="115"/>
      <c r="L103" s="115"/>
      <c r="M103" s="115"/>
      <c r="N103" s="115"/>
      <c r="O103" s="115"/>
    </row>
    <row r="104" spans="1:15" s="121" customFormat="1" hidden="1" x14ac:dyDescent="0.2">
      <c r="A104" s="115"/>
      <c r="B104" s="115"/>
      <c r="C104" s="115"/>
      <c r="D104" s="115"/>
      <c r="E104" s="115"/>
      <c r="F104" s="115"/>
      <c r="G104" s="115"/>
      <c r="H104" s="115"/>
      <c r="I104" s="115"/>
      <c r="J104" s="115"/>
      <c r="K104" s="115"/>
      <c r="L104" s="115"/>
      <c r="M104" s="115"/>
      <c r="N104" s="115"/>
      <c r="O104" s="115"/>
    </row>
    <row r="105" spans="1:15" s="121" customFormat="1" hidden="1" x14ac:dyDescent="0.2">
      <c r="A105" s="115"/>
      <c r="B105" s="115"/>
      <c r="C105" s="115"/>
      <c r="D105" s="115"/>
      <c r="E105" s="115"/>
      <c r="F105" s="115"/>
      <c r="G105" s="115"/>
      <c r="H105" s="115"/>
      <c r="I105" s="115"/>
      <c r="J105" s="115"/>
      <c r="K105" s="115"/>
      <c r="L105" s="115"/>
      <c r="M105" s="115"/>
      <c r="N105" s="115"/>
      <c r="O105" s="115"/>
    </row>
    <row r="106" spans="1:15" s="121" customFormat="1" hidden="1" x14ac:dyDescent="0.2">
      <c r="A106" s="115"/>
      <c r="B106" s="115"/>
      <c r="C106" s="115"/>
      <c r="D106" s="115"/>
      <c r="E106" s="115"/>
      <c r="F106" s="115"/>
      <c r="G106" s="115"/>
      <c r="H106" s="115"/>
      <c r="I106" s="115"/>
      <c r="J106" s="115"/>
      <c r="K106" s="115"/>
      <c r="L106" s="115"/>
      <c r="M106" s="115"/>
      <c r="N106" s="115"/>
      <c r="O106" s="115"/>
    </row>
    <row r="107" spans="1:15" s="121" customFormat="1" hidden="1" x14ac:dyDescent="0.2">
      <c r="A107" s="115"/>
      <c r="B107" s="115"/>
      <c r="C107" s="115"/>
      <c r="D107" s="115"/>
      <c r="E107" s="115"/>
      <c r="F107" s="115"/>
      <c r="G107" s="115"/>
      <c r="H107" s="115"/>
      <c r="I107" s="115"/>
      <c r="J107" s="115"/>
      <c r="K107" s="115"/>
      <c r="L107" s="115"/>
      <c r="M107" s="115"/>
      <c r="N107" s="115"/>
      <c r="O107" s="115"/>
    </row>
    <row r="108" spans="1:15" s="121" customFormat="1" hidden="1" x14ac:dyDescent="0.2">
      <c r="A108" s="115"/>
      <c r="B108" s="115"/>
      <c r="C108" s="115"/>
      <c r="D108" s="115"/>
      <c r="E108" s="115"/>
      <c r="F108" s="115"/>
      <c r="G108" s="115"/>
      <c r="H108" s="115"/>
      <c r="I108" s="115"/>
      <c r="J108" s="115"/>
      <c r="K108" s="115"/>
      <c r="L108" s="115"/>
      <c r="M108" s="115"/>
      <c r="N108" s="115"/>
      <c r="O108" s="115"/>
    </row>
    <row r="109" spans="1:15" s="121" customFormat="1" hidden="1" x14ac:dyDescent="0.2">
      <c r="A109" s="115"/>
      <c r="B109" s="115"/>
      <c r="C109" s="115"/>
      <c r="D109" s="115"/>
      <c r="E109" s="115"/>
      <c r="F109" s="115"/>
      <c r="G109" s="115"/>
      <c r="H109" s="115"/>
      <c r="I109" s="115"/>
      <c r="J109" s="115"/>
      <c r="K109" s="115"/>
      <c r="L109" s="115"/>
      <c r="M109" s="115"/>
      <c r="N109" s="115"/>
      <c r="O109" s="115"/>
    </row>
    <row r="110" spans="1:15" s="121" customFormat="1" hidden="1" x14ac:dyDescent="0.2">
      <c r="A110" s="115"/>
      <c r="B110" s="115"/>
      <c r="C110" s="115"/>
      <c r="D110" s="115"/>
      <c r="E110" s="115"/>
      <c r="F110" s="115"/>
      <c r="G110" s="115"/>
      <c r="H110" s="115"/>
      <c r="I110" s="115"/>
      <c r="J110" s="115"/>
      <c r="K110" s="115"/>
      <c r="L110" s="115"/>
      <c r="M110" s="115"/>
      <c r="N110" s="115"/>
      <c r="O110" s="115"/>
    </row>
    <row r="111" spans="1:15" s="121" customFormat="1" hidden="1" x14ac:dyDescent="0.2">
      <c r="A111" s="115"/>
      <c r="B111" s="115"/>
      <c r="C111" s="115"/>
      <c r="D111" s="115"/>
      <c r="E111" s="115"/>
      <c r="F111" s="115"/>
      <c r="G111" s="115"/>
      <c r="H111" s="115"/>
      <c r="I111" s="115"/>
      <c r="J111" s="115"/>
      <c r="K111" s="115"/>
      <c r="L111" s="115"/>
      <c r="M111" s="115"/>
      <c r="N111" s="115"/>
      <c r="O111" s="115"/>
    </row>
    <row r="112" spans="1:15" s="121" customFormat="1" hidden="1" x14ac:dyDescent="0.2">
      <c r="A112" s="115"/>
      <c r="B112" s="115"/>
      <c r="C112" s="115"/>
      <c r="D112" s="115"/>
      <c r="E112" s="115"/>
      <c r="F112" s="115"/>
      <c r="G112" s="115"/>
      <c r="H112" s="115"/>
      <c r="I112" s="115"/>
      <c r="J112" s="115"/>
      <c r="K112" s="115"/>
      <c r="L112" s="115"/>
      <c r="M112" s="115"/>
      <c r="N112" s="115"/>
      <c r="O112" s="115"/>
    </row>
    <row r="113" spans="1:15" s="121" customFormat="1" hidden="1" x14ac:dyDescent="0.2">
      <c r="A113" s="115"/>
      <c r="B113" s="115"/>
      <c r="C113" s="115"/>
      <c r="D113" s="115"/>
      <c r="E113" s="115"/>
      <c r="F113" s="115"/>
      <c r="G113" s="115"/>
      <c r="H113" s="115"/>
      <c r="I113" s="115"/>
      <c r="J113" s="115"/>
      <c r="K113" s="115"/>
      <c r="L113" s="115"/>
      <c r="M113" s="115"/>
      <c r="N113" s="115"/>
      <c r="O113" s="115"/>
    </row>
    <row r="114" spans="1:15" s="121" customFormat="1" hidden="1" x14ac:dyDescent="0.2">
      <c r="A114" s="115"/>
      <c r="B114" s="115"/>
      <c r="C114" s="115"/>
      <c r="D114" s="115"/>
      <c r="E114" s="115"/>
      <c r="F114" s="115"/>
      <c r="G114" s="115"/>
      <c r="H114" s="115"/>
      <c r="I114" s="115"/>
      <c r="J114" s="115"/>
      <c r="K114" s="115"/>
      <c r="L114" s="115"/>
      <c r="M114" s="115"/>
      <c r="N114" s="115"/>
      <c r="O114" s="115"/>
    </row>
    <row r="115" spans="1:15" s="121" customFormat="1" hidden="1" x14ac:dyDescent="0.2">
      <c r="A115" s="115"/>
      <c r="B115" s="115"/>
      <c r="C115" s="115"/>
      <c r="D115" s="115"/>
      <c r="E115" s="115"/>
      <c r="F115" s="115"/>
      <c r="G115" s="115"/>
      <c r="H115" s="115"/>
      <c r="I115" s="115"/>
      <c r="J115" s="115"/>
      <c r="K115" s="115"/>
      <c r="L115" s="115"/>
      <c r="M115" s="115"/>
      <c r="N115" s="115"/>
      <c r="O115" s="115"/>
    </row>
    <row r="116" spans="1:15" s="121" customFormat="1" hidden="1" x14ac:dyDescent="0.2">
      <c r="A116" s="115"/>
      <c r="B116" s="115"/>
      <c r="C116" s="115"/>
      <c r="D116" s="115"/>
      <c r="E116" s="115"/>
      <c r="F116" s="115"/>
      <c r="G116" s="115"/>
      <c r="H116" s="115"/>
      <c r="I116" s="115"/>
      <c r="J116" s="115"/>
      <c r="K116" s="115"/>
      <c r="L116" s="115"/>
      <c r="M116" s="115"/>
      <c r="N116" s="115"/>
      <c r="O116" s="115"/>
    </row>
    <row r="117" spans="1:15" s="121" customFormat="1" hidden="1" x14ac:dyDescent="0.2">
      <c r="A117" s="115"/>
      <c r="B117" s="115"/>
      <c r="C117" s="115"/>
      <c r="D117" s="115"/>
      <c r="E117" s="115"/>
      <c r="F117" s="115"/>
      <c r="G117" s="115"/>
      <c r="H117" s="115"/>
      <c r="I117" s="115"/>
      <c r="J117" s="115"/>
      <c r="K117" s="115"/>
      <c r="L117" s="115"/>
      <c r="M117" s="115"/>
      <c r="N117" s="115"/>
      <c r="O117" s="115"/>
    </row>
    <row r="118" spans="1:15" s="121" customFormat="1" hidden="1" x14ac:dyDescent="0.2">
      <c r="A118" s="115"/>
      <c r="B118" s="115"/>
      <c r="C118" s="115"/>
      <c r="D118" s="115"/>
      <c r="E118" s="115"/>
      <c r="F118" s="115"/>
      <c r="G118" s="115"/>
      <c r="H118" s="115"/>
      <c r="I118" s="115"/>
      <c r="J118" s="115"/>
      <c r="K118" s="115"/>
      <c r="L118" s="115"/>
      <c r="M118" s="115"/>
      <c r="N118" s="115"/>
      <c r="O118" s="115"/>
    </row>
    <row r="119" spans="1:15" s="121" customFormat="1" hidden="1" x14ac:dyDescent="0.2">
      <c r="A119" s="115"/>
      <c r="B119" s="115"/>
      <c r="C119" s="115"/>
      <c r="D119" s="115"/>
      <c r="E119" s="115"/>
      <c r="F119" s="115"/>
      <c r="G119" s="115"/>
      <c r="H119" s="115"/>
      <c r="I119" s="115"/>
      <c r="J119" s="115"/>
      <c r="K119" s="115"/>
      <c r="L119" s="115"/>
      <c r="M119" s="115"/>
      <c r="N119" s="115"/>
      <c r="O119" s="115"/>
    </row>
    <row r="120" spans="1:15" s="121" customFormat="1" hidden="1" x14ac:dyDescent="0.2">
      <c r="A120" s="115"/>
      <c r="B120" s="115"/>
      <c r="C120" s="115"/>
      <c r="D120" s="115"/>
      <c r="E120" s="115"/>
      <c r="F120" s="115"/>
      <c r="G120" s="115"/>
      <c r="H120" s="115"/>
      <c r="I120" s="115"/>
      <c r="J120" s="115"/>
      <c r="K120" s="115"/>
      <c r="L120" s="115"/>
      <c r="M120" s="115"/>
      <c r="N120" s="115"/>
      <c r="O120" s="115"/>
    </row>
    <row r="121" spans="1:15" s="121" customFormat="1" hidden="1" x14ac:dyDescent="0.2">
      <c r="A121" s="115"/>
      <c r="B121" s="115"/>
      <c r="C121" s="115"/>
      <c r="D121" s="115"/>
      <c r="E121" s="115"/>
      <c r="F121" s="115"/>
      <c r="G121" s="115"/>
      <c r="H121" s="115"/>
      <c r="I121" s="115"/>
      <c r="J121" s="115"/>
      <c r="K121" s="115"/>
      <c r="L121" s="115"/>
      <c r="M121" s="115"/>
      <c r="N121" s="115"/>
      <c r="O121" s="115"/>
    </row>
    <row r="122" spans="1:15" s="121" customFormat="1" hidden="1" x14ac:dyDescent="0.2">
      <c r="A122" s="115"/>
      <c r="B122" s="115"/>
      <c r="C122" s="115"/>
      <c r="D122" s="115"/>
      <c r="E122" s="115"/>
      <c r="F122" s="115"/>
      <c r="G122" s="115"/>
      <c r="H122" s="115"/>
      <c r="I122" s="115"/>
      <c r="J122" s="115"/>
      <c r="K122" s="115"/>
      <c r="L122" s="115"/>
      <c r="M122" s="115"/>
      <c r="N122" s="115"/>
      <c r="O122" s="115"/>
    </row>
    <row r="123" spans="1:15" s="121" customFormat="1" hidden="1" x14ac:dyDescent="0.2">
      <c r="A123" s="115"/>
      <c r="B123" s="115"/>
      <c r="C123" s="115"/>
      <c r="D123" s="115"/>
      <c r="E123" s="115"/>
      <c r="F123" s="115"/>
      <c r="G123" s="115"/>
      <c r="H123" s="115"/>
      <c r="I123" s="115"/>
      <c r="J123" s="115"/>
      <c r="K123" s="115"/>
      <c r="L123" s="115"/>
      <c r="M123" s="115"/>
      <c r="N123" s="115"/>
      <c r="O123" s="115"/>
    </row>
    <row r="124" spans="1:15" s="121" customFormat="1" hidden="1" x14ac:dyDescent="0.2">
      <c r="A124" s="115"/>
      <c r="B124" s="115"/>
      <c r="C124" s="115"/>
      <c r="D124" s="115"/>
      <c r="E124" s="115"/>
      <c r="F124" s="115"/>
      <c r="G124" s="115"/>
      <c r="H124" s="115"/>
      <c r="I124" s="115"/>
      <c r="J124" s="115"/>
      <c r="K124" s="115"/>
      <c r="L124" s="115"/>
      <c r="M124" s="115"/>
      <c r="N124" s="115"/>
      <c r="O124" s="115"/>
    </row>
    <row r="125" spans="1:15" s="121" customFormat="1" hidden="1" x14ac:dyDescent="0.2">
      <c r="A125" s="115"/>
      <c r="B125" s="115"/>
      <c r="C125" s="115"/>
      <c r="D125" s="115"/>
      <c r="E125" s="115"/>
      <c r="F125" s="115"/>
      <c r="G125" s="115"/>
      <c r="H125" s="115"/>
      <c r="I125" s="115"/>
      <c r="J125" s="115"/>
      <c r="K125" s="115"/>
      <c r="L125" s="115"/>
      <c r="M125" s="115"/>
      <c r="N125" s="115"/>
      <c r="O125" s="115"/>
    </row>
    <row r="126" spans="1:15" s="121" customFormat="1" hidden="1" x14ac:dyDescent="0.2">
      <c r="A126" s="115"/>
      <c r="B126" s="115"/>
      <c r="C126" s="115"/>
      <c r="D126" s="115"/>
      <c r="E126" s="115"/>
      <c r="F126" s="115"/>
      <c r="G126" s="115"/>
      <c r="H126" s="115"/>
      <c r="I126" s="115"/>
      <c r="J126" s="115"/>
      <c r="K126" s="115"/>
      <c r="L126" s="115"/>
      <c r="M126" s="115"/>
      <c r="N126" s="115"/>
      <c r="O126" s="115"/>
    </row>
    <row r="127" spans="1:15" s="121" customFormat="1" hidden="1" x14ac:dyDescent="0.2">
      <c r="A127" s="115"/>
      <c r="B127" s="115"/>
      <c r="C127" s="115"/>
      <c r="D127" s="115"/>
      <c r="E127" s="115"/>
      <c r="F127" s="115"/>
      <c r="G127" s="115"/>
      <c r="H127" s="115"/>
      <c r="I127" s="115"/>
      <c r="J127" s="115"/>
      <c r="K127" s="115"/>
      <c r="L127" s="115"/>
      <c r="M127" s="115"/>
      <c r="N127" s="115"/>
      <c r="O127" s="115"/>
    </row>
    <row r="128" spans="1:15" s="121" customFormat="1" hidden="1" x14ac:dyDescent="0.2">
      <c r="A128" s="115"/>
      <c r="B128" s="115"/>
      <c r="C128" s="115"/>
      <c r="D128" s="115"/>
      <c r="E128" s="115"/>
      <c r="F128" s="115"/>
      <c r="G128" s="115"/>
      <c r="H128" s="115"/>
      <c r="I128" s="115"/>
      <c r="J128" s="115"/>
      <c r="K128" s="115"/>
      <c r="L128" s="115"/>
      <c r="M128" s="115"/>
      <c r="N128" s="115"/>
      <c r="O128" s="115"/>
    </row>
    <row r="129" spans="1:15" s="121" customFormat="1" hidden="1" x14ac:dyDescent="0.2">
      <c r="A129" s="115"/>
      <c r="B129" s="115"/>
      <c r="C129" s="115"/>
      <c r="D129" s="115"/>
      <c r="E129" s="115"/>
      <c r="F129" s="115"/>
      <c r="G129" s="115"/>
      <c r="H129" s="115"/>
      <c r="I129" s="115"/>
      <c r="J129" s="115"/>
      <c r="K129" s="115"/>
      <c r="L129" s="115"/>
      <c r="M129" s="115"/>
      <c r="N129" s="115"/>
      <c r="O129" s="115"/>
    </row>
    <row r="130" spans="1:15" s="121" customFormat="1" hidden="1" x14ac:dyDescent="0.2">
      <c r="A130" s="115"/>
      <c r="B130" s="115"/>
      <c r="C130" s="115"/>
      <c r="D130" s="115"/>
      <c r="E130" s="115"/>
      <c r="F130" s="115"/>
      <c r="G130" s="115"/>
      <c r="H130" s="115"/>
      <c r="I130" s="115"/>
      <c r="J130" s="115"/>
      <c r="K130" s="115"/>
      <c r="L130" s="115"/>
      <c r="M130" s="115"/>
      <c r="N130" s="115"/>
      <c r="O130" s="115"/>
    </row>
    <row r="131" spans="1:15" s="121" customFormat="1" hidden="1" x14ac:dyDescent="0.2">
      <c r="A131" s="115"/>
      <c r="B131" s="115"/>
      <c r="C131" s="115"/>
      <c r="D131" s="115"/>
      <c r="E131" s="115"/>
      <c r="F131" s="115"/>
      <c r="G131" s="115"/>
      <c r="H131" s="115"/>
      <c r="I131" s="115"/>
      <c r="J131" s="115"/>
      <c r="K131" s="115"/>
      <c r="L131" s="115"/>
      <c r="M131" s="115"/>
      <c r="N131" s="115"/>
      <c r="O131" s="115"/>
    </row>
    <row r="132" spans="1:15" s="121" customFormat="1" hidden="1" x14ac:dyDescent="0.2">
      <c r="A132" s="115"/>
      <c r="B132" s="115"/>
      <c r="C132" s="115"/>
      <c r="D132" s="115"/>
      <c r="E132" s="115"/>
      <c r="F132" s="115"/>
      <c r="G132" s="115"/>
      <c r="H132" s="115"/>
      <c r="I132" s="115"/>
      <c r="J132" s="115"/>
      <c r="K132" s="115"/>
      <c r="L132" s="115"/>
      <c r="M132" s="115"/>
      <c r="N132" s="115"/>
      <c r="O132" s="115"/>
    </row>
    <row r="133" spans="1:15" s="121" customFormat="1" hidden="1" x14ac:dyDescent="0.2">
      <c r="A133" s="115"/>
      <c r="B133" s="115"/>
      <c r="C133" s="115"/>
      <c r="D133" s="115"/>
      <c r="E133" s="115"/>
      <c r="F133" s="115"/>
      <c r="G133" s="115"/>
      <c r="H133" s="115"/>
      <c r="I133" s="115"/>
      <c r="J133" s="115"/>
      <c r="K133" s="115"/>
      <c r="L133" s="115"/>
      <c r="M133" s="115"/>
      <c r="N133" s="115"/>
      <c r="O133" s="115"/>
    </row>
    <row r="134" spans="1:15" s="121" customFormat="1" hidden="1" x14ac:dyDescent="0.2">
      <c r="A134" s="115"/>
      <c r="B134" s="115"/>
      <c r="C134" s="115"/>
      <c r="D134" s="115"/>
      <c r="E134" s="115"/>
      <c r="F134" s="115"/>
      <c r="G134" s="115"/>
      <c r="H134" s="115"/>
      <c r="I134" s="115"/>
      <c r="J134" s="115"/>
      <c r="K134" s="115"/>
      <c r="L134" s="115"/>
      <c r="M134" s="115"/>
      <c r="N134" s="115"/>
      <c r="O134" s="115"/>
    </row>
    <row r="135" spans="1:15" s="121" customFormat="1" hidden="1" x14ac:dyDescent="0.2">
      <c r="A135" s="115"/>
      <c r="B135" s="115"/>
      <c r="C135" s="115"/>
      <c r="D135" s="115"/>
      <c r="E135" s="115"/>
      <c r="F135" s="115"/>
      <c r="G135" s="115"/>
      <c r="H135" s="115"/>
      <c r="I135" s="115"/>
      <c r="J135" s="115"/>
      <c r="K135" s="115"/>
      <c r="L135" s="115"/>
      <c r="M135" s="115"/>
      <c r="N135" s="115"/>
      <c r="O135" s="115"/>
    </row>
    <row r="136" spans="1:15" s="121" customFormat="1" hidden="1" x14ac:dyDescent="0.2">
      <c r="A136" s="115"/>
      <c r="B136" s="115"/>
      <c r="C136" s="115"/>
      <c r="D136" s="115"/>
      <c r="E136" s="115"/>
      <c r="F136" s="115"/>
      <c r="G136" s="115"/>
      <c r="H136" s="115"/>
      <c r="I136" s="115"/>
      <c r="J136" s="115"/>
      <c r="K136" s="115"/>
      <c r="L136" s="115"/>
      <c r="M136" s="115"/>
      <c r="N136" s="115"/>
      <c r="O136" s="115"/>
    </row>
    <row r="137" spans="1:15" s="121" customFormat="1" hidden="1" x14ac:dyDescent="0.2">
      <c r="A137" s="115"/>
      <c r="B137" s="115"/>
      <c r="C137" s="115"/>
      <c r="D137" s="115"/>
      <c r="E137" s="115"/>
      <c r="F137" s="115"/>
      <c r="G137" s="115"/>
      <c r="H137" s="115"/>
      <c r="I137" s="115"/>
      <c r="J137" s="115"/>
      <c r="K137" s="115"/>
      <c r="L137" s="115"/>
      <c r="M137" s="115"/>
      <c r="N137" s="115"/>
      <c r="O137" s="115"/>
    </row>
    <row r="138" spans="1:15" s="121" customFormat="1" hidden="1" x14ac:dyDescent="0.2">
      <c r="A138" s="115"/>
      <c r="B138" s="115"/>
      <c r="C138" s="115"/>
      <c r="D138" s="115"/>
      <c r="E138" s="115"/>
      <c r="F138" s="115"/>
      <c r="G138" s="115"/>
      <c r="H138" s="115"/>
      <c r="I138" s="115"/>
      <c r="J138" s="115"/>
      <c r="K138" s="115"/>
      <c r="L138" s="115"/>
      <c r="M138" s="115"/>
      <c r="N138" s="115"/>
      <c r="O138" s="115"/>
    </row>
    <row r="139" spans="1:15" s="121" customFormat="1" hidden="1" x14ac:dyDescent="0.2">
      <c r="A139" s="115"/>
      <c r="B139" s="115"/>
      <c r="C139" s="115"/>
      <c r="D139" s="115"/>
      <c r="E139" s="115"/>
      <c r="F139" s="115"/>
      <c r="G139" s="115"/>
      <c r="H139" s="115"/>
      <c r="I139" s="115"/>
      <c r="J139" s="115"/>
      <c r="K139" s="115"/>
      <c r="L139" s="115"/>
      <c r="M139" s="115"/>
      <c r="N139" s="115"/>
      <c r="O139" s="115"/>
    </row>
    <row r="140" spans="1:15" s="121" customFormat="1" hidden="1" x14ac:dyDescent="0.2">
      <c r="A140" s="115"/>
      <c r="B140" s="115"/>
      <c r="C140" s="115"/>
      <c r="D140" s="115"/>
      <c r="E140" s="115"/>
      <c r="F140" s="115"/>
      <c r="G140" s="115"/>
      <c r="H140" s="115"/>
      <c r="I140" s="115"/>
      <c r="J140" s="115"/>
      <c r="K140" s="115"/>
      <c r="L140" s="115"/>
      <c r="M140" s="115"/>
      <c r="N140" s="115"/>
      <c r="O140" s="115"/>
    </row>
    <row r="141" spans="1:15" s="121" customFormat="1" hidden="1" x14ac:dyDescent="0.2">
      <c r="A141" s="115"/>
      <c r="B141" s="115"/>
      <c r="C141" s="115"/>
      <c r="D141" s="115"/>
      <c r="E141" s="115"/>
      <c r="F141" s="115"/>
      <c r="G141" s="115"/>
      <c r="H141" s="115"/>
      <c r="I141" s="115"/>
      <c r="J141" s="115"/>
      <c r="K141" s="115"/>
      <c r="L141" s="115"/>
      <c r="M141" s="115"/>
      <c r="N141" s="115"/>
      <c r="O141" s="115"/>
    </row>
    <row r="142" spans="1:15" s="121" customFormat="1" hidden="1" x14ac:dyDescent="0.2">
      <c r="A142" s="115"/>
      <c r="B142" s="115"/>
      <c r="C142" s="115"/>
      <c r="D142" s="115"/>
      <c r="E142" s="115"/>
      <c r="F142" s="115"/>
      <c r="G142" s="115"/>
      <c r="H142" s="115"/>
      <c r="I142" s="115"/>
      <c r="J142" s="115"/>
      <c r="K142" s="115"/>
      <c r="L142" s="115"/>
      <c r="M142" s="115"/>
      <c r="N142" s="115"/>
      <c r="O142" s="115"/>
    </row>
    <row r="143" spans="1:15" s="121" customFormat="1" hidden="1" x14ac:dyDescent="0.2">
      <c r="A143" s="115"/>
      <c r="B143" s="115"/>
      <c r="C143" s="115"/>
      <c r="D143" s="115"/>
      <c r="E143" s="115"/>
      <c r="F143" s="115"/>
      <c r="G143" s="115"/>
      <c r="H143" s="115"/>
      <c r="I143" s="115"/>
      <c r="J143" s="115"/>
      <c r="K143" s="115"/>
      <c r="L143" s="115"/>
      <c r="M143" s="115"/>
      <c r="N143" s="115"/>
      <c r="O143" s="115"/>
    </row>
    <row r="144" spans="1:15" s="121" customFormat="1" hidden="1" x14ac:dyDescent="0.2">
      <c r="A144" s="115"/>
      <c r="B144" s="115"/>
      <c r="C144" s="115"/>
      <c r="D144" s="115"/>
      <c r="E144" s="115"/>
      <c r="F144" s="115"/>
      <c r="G144" s="115"/>
      <c r="H144" s="115"/>
      <c r="I144" s="115"/>
      <c r="J144" s="115"/>
      <c r="K144" s="115"/>
      <c r="L144" s="115"/>
      <c r="M144" s="115"/>
      <c r="N144" s="115"/>
      <c r="O144" s="115"/>
    </row>
    <row r="145" spans="1:15" s="121" customFormat="1" hidden="1" x14ac:dyDescent="0.2">
      <c r="A145" s="115"/>
      <c r="B145" s="115"/>
      <c r="C145" s="115"/>
      <c r="D145" s="115"/>
      <c r="E145" s="115"/>
      <c r="F145" s="115"/>
      <c r="G145" s="115"/>
      <c r="H145" s="115"/>
      <c r="I145" s="115"/>
      <c r="J145" s="115"/>
      <c r="K145" s="115"/>
      <c r="L145" s="115"/>
      <c r="M145" s="115"/>
      <c r="N145" s="115"/>
      <c r="O145" s="115"/>
    </row>
    <row r="146" spans="1:15" s="121" customFormat="1" hidden="1" x14ac:dyDescent="0.2">
      <c r="A146" s="115"/>
      <c r="B146" s="115"/>
      <c r="C146" s="115"/>
      <c r="D146" s="115"/>
      <c r="E146" s="115"/>
      <c r="F146" s="115"/>
      <c r="G146" s="115"/>
      <c r="H146" s="115"/>
      <c r="I146" s="115"/>
      <c r="J146" s="115"/>
      <c r="K146" s="115"/>
      <c r="L146" s="115"/>
      <c r="M146" s="115"/>
      <c r="N146" s="115"/>
      <c r="O146" s="115"/>
    </row>
    <row r="147" spans="1:15" s="121" customFormat="1" hidden="1" x14ac:dyDescent="0.2">
      <c r="A147" s="115"/>
      <c r="B147" s="115"/>
      <c r="C147" s="115"/>
      <c r="D147" s="115"/>
      <c r="E147" s="115"/>
      <c r="F147" s="115"/>
      <c r="G147" s="115"/>
      <c r="H147" s="115"/>
      <c r="I147" s="115"/>
      <c r="J147" s="115"/>
      <c r="K147" s="115"/>
      <c r="L147" s="115"/>
      <c r="M147" s="115"/>
      <c r="N147" s="115"/>
      <c r="O147" s="115"/>
    </row>
    <row r="148" spans="1:15" s="121" customFormat="1" hidden="1" x14ac:dyDescent="0.2">
      <c r="A148" s="115"/>
      <c r="B148" s="115"/>
      <c r="C148" s="115"/>
      <c r="D148" s="115"/>
      <c r="E148" s="115"/>
      <c r="F148" s="115"/>
      <c r="G148" s="115"/>
      <c r="H148" s="115"/>
      <c r="I148" s="115"/>
      <c r="J148" s="115"/>
      <c r="K148" s="115"/>
      <c r="L148" s="115"/>
      <c r="M148" s="115"/>
      <c r="N148" s="115"/>
      <c r="O148" s="115"/>
    </row>
    <row r="149" spans="1:15" s="121" customFormat="1" hidden="1" x14ac:dyDescent="0.2">
      <c r="A149" s="115"/>
      <c r="B149" s="115"/>
      <c r="C149" s="115"/>
      <c r="D149" s="115"/>
      <c r="E149" s="115"/>
      <c r="F149" s="115"/>
      <c r="G149" s="115"/>
      <c r="H149" s="115"/>
      <c r="I149" s="115"/>
      <c r="J149" s="115"/>
      <c r="K149" s="115"/>
      <c r="L149" s="115"/>
      <c r="M149" s="115"/>
      <c r="N149" s="115"/>
      <c r="O149" s="115"/>
    </row>
    <row r="150" spans="1:15" s="121" customFormat="1" hidden="1" x14ac:dyDescent="0.2">
      <c r="A150" s="115"/>
      <c r="B150" s="115"/>
      <c r="C150" s="115"/>
      <c r="D150" s="115"/>
      <c r="E150" s="115"/>
      <c r="F150" s="115"/>
      <c r="G150" s="115"/>
      <c r="H150" s="115"/>
      <c r="I150" s="115"/>
      <c r="J150" s="115"/>
      <c r="K150" s="115"/>
      <c r="L150" s="115"/>
      <c r="M150" s="115"/>
      <c r="N150" s="115"/>
      <c r="O150" s="115"/>
    </row>
    <row r="151" spans="1:15" s="121" customFormat="1" hidden="1" x14ac:dyDescent="0.2">
      <c r="A151" s="115"/>
      <c r="B151" s="115"/>
      <c r="C151" s="115"/>
      <c r="D151" s="115"/>
      <c r="E151" s="115"/>
      <c r="F151" s="115"/>
      <c r="G151" s="115"/>
      <c r="H151" s="115"/>
      <c r="I151" s="115"/>
      <c r="J151" s="115"/>
      <c r="K151" s="115"/>
      <c r="L151" s="115"/>
      <c r="M151" s="115"/>
      <c r="N151" s="115"/>
      <c r="O151" s="115"/>
    </row>
    <row r="152" spans="1:15" s="121" customFormat="1" hidden="1" x14ac:dyDescent="0.2">
      <c r="A152" s="115"/>
      <c r="B152" s="115"/>
      <c r="C152" s="115"/>
      <c r="D152" s="115"/>
      <c r="E152" s="115"/>
      <c r="F152" s="115"/>
      <c r="G152" s="115"/>
      <c r="H152" s="115"/>
      <c r="I152" s="115"/>
      <c r="J152" s="115"/>
      <c r="K152" s="115"/>
      <c r="L152" s="115"/>
      <c r="M152" s="115"/>
      <c r="N152" s="115"/>
      <c r="O152" s="115"/>
    </row>
    <row r="153" spans="1:15" s="121" customFormat="1" hidden="1" x14ac:dyDescent="0.2">
      <c r="A153" s="115"/>
      <c r="B153" s="115"/>
      <c r="C153" s="115"/>
      <c r="D153" s="115"/>
      <c r="E153" s="115"/>
      <c r="F153" s="115"/>
      <c r="G153" s="115"/>
      <c r="H153" s="115"/>
      <c r="I153" s="115"/>
      <c r="J153" s="115"/>
      <c r="K153" s="115"/>
      <c r="L153" s="115"/>
      <c r="M153" s="115"/>
      <c r="N153" s="115"/>
      <c r="O153" s="115"/>
    </row>
    <row r="154" spans="1:15" s="121" customFormat="1" hidden="1" x14ac:dyDescent="0.2">
      <c r="A154" s="115"/>
      <c r="B154" s="115"/>
      <c r="C154" s="115"/>
      <c r="D154" s="115"/>
      <c r="E154" s="115"/>
      <c r="F154" s="115"/>
      <c r="G154" s="115"/>
      <c r="H154" s="115"/>
      <c r="I154" s="115"/>
      <c r="J154" s="115"/>
      <c r="K154" s="115"/>
      <c r="L154" s="115"/>
      <c r="M154" s="115"/>
      <c r="N154" s="115"/>
      <c r="O154" s="115"/>
    </row>
    <row r="155" spans="1:15" s="121" customFormat="1" hidden="1" x14ac:dyDescent="0.2">
      <c r="A155" s="115"/>
      <c r="B155" s="115"/>
      <c r="C155" s="115"/>
      <c r="D155" s="115"/>
      <c r="E155" s="115"/>
      <c r="F155" s="115"/>
      <c r="G155" s="115"/>
      <c r="H155" s="115"/>
      <c r="I155" s="115"/>
      <c r="J155" s="115"/>
      <c r="K155" s="115"/>
      <c r="L155" s="115"/>
      <c r="M155" s="115"/>
      <c r="N155" s="115"/>
      <c r="O155" s="115"/>
    </row>
    <row r="156" spans="1:15" s="121" customFormat="1" hidden="1" x14ac:dyDescent="0.2">
      <c r="A156" s="115"/>
      <c r="B156" s="115"/>
      <c r="C156" s="115"/>
      <c r="D156" s="115"/>
      <c r="E156" s="115"/>
      <c r="F156" s="115"/>
      <c r="G156" s="115"/>
      <c r="H156" s="115"/>
      <c r="I156" s="115"/>
      <c r="J156" s="115"/>
      <c r="K156" s="115"/>
      <c r="L156" s="115"/>
      <c r="M156" s="115"/>
      <c r="N156" s="115"/>
      <c r="O156" s="115"/>
    </row>
    <row r="157" spans="1:15" s="121" customFormat="1" hidden="1" x14ac:dyDescent="0.2">
      <c r="A157" s="115"/>
      <c r="B157" s="115"/>
      <c r="C157" s="115"/>
      <c r="D157" s="115"/>
      <c r="E157" s="115"/>
      <c r="F157" s="115"/>
      <c r="G157" s="115"/>
      <c r="H157" s="115"/>
      <c r="I157" s="115"/>
      <c r="J157" s="115"/>
      <c r="K157" s="115"/>
      <c r="L157" s="115"/>
      <c r="M157" s="115"/>
      <c r="N157" s="115"/>
      <c r="O157" s="115"/>
    </row>
    <row r="158" spans="1:15" s="121" customFormat="1" hidden="1" x14ac:dyDescent="0.2">
      <c r="A158" s="115"/>
      <c r="B158" s="115"/>
      <c r="C158" s="115"/>
      <c r="D158" s="115"/>
      <c r="E158" s="115"/>
      <c r="F158" s="115"/>
      <c r="G158" s="115"/>
      <c r="H158" s="115"/>
      <c r="I158" s="115"/>
      <c r="J158" s="115"/>
      <c r="K158" s="115"/>
      <c r="L158" s="115"/>
      <c r="M158" s="115"/>
      <c r="N158" s="115"/>
      <c r="O158" s="115"/>
    </row>
    <row r="159" spans="1:15" s="121" customFormat="1" hidden="1" x14ac:dyDescent="0.2">
      <c r="A159" s="115"/>
      <c r="B159" s="115"/>
      <c r="C159" s="115"/>
      <c r="D159" s="115"/>
      <c r="E159" s="115"/>
      <c r="F159" s="115"/>
      <c r="G159" s="115"/>
      <c r="H159" s="115"/>
      <c r="I159" s="115"/>
      <c r="J159" s="115"/>
      <c r="K159" s="115"/>
      <c r="L159" s="115"/>
      <c r="M159" s="115"/>
      <c r="N159" s="115"/>
      <c r="O159" s="115"/>
    </row>
    <row r="160" spans="1:15" s="121" customFormat="1" hidden="1" x14ac:dyDescent="0.2">
      <c r="A160" s="115"/>
      <c r="B160" s="115"/>
      <c r="C160" s="115"/>
      <c r="D160" s="115"/>
      <c r="E160" s="115"/>
      <c r="F160" s="115"/>
      <c r="G160" s="115"/>
      <c r="H160" s="115"/>
      <c r="I160" s="115"/>
      <c r="J160" s="115"/>
      <c r="K160" s="115"/>
      <c r="L160" s="115"/>
      <c r="M160" s="115"/>
      <c r="N160" s="115"/>
      <c r="O160" s="115"/>
    </row>
    <row r="161" spans="1:15" s="121" customFormat="1" hidden="1" x14ac:dyDescent="0.2">
      <c r="A161" s="115"/>
      <c r="B161" s="115"/>
      <c r="C161" s="115"/>
      <c r="D161" s="115"/>
      <c r="E161" s="115"/>
      <c r="F161" s="115"/>
      <c r="G161" s="115"/>
      <c r="H161" s="115"/>
      <c r="I161" s="115"/>
      <c r="J161" s="115"/>
      <c r="K161" s="115"/>
      <c r="L161" s="115"/>
      <c r="M161" s="115"/>
      <c r="N161" s="115"/>
      <c r="O161" s="115"/>
    </row>
    <row r="162" spans="1:15" s="121" customFormat="1" hidden="1" x14ac:dyDescent="0.2">
      <c r="A162" s="115"/>
      <c r="B162" s="115"/>
      <c r="C162" s="115"/>
      <c r="D162" s="115"/>
      <c r="E162" s="115"/>
      <c r="F162" s="115"/>
      <c r="G162" s="115"/>
      <c r="H162" s="115"/>
      <c r="I162" s="115"/>
      <c r="J162" s="115"/>
      <c r="K162" s="115"/>
      <c r="L162" s="115"/>
      <c r="M162" s="115"/>
      <c r="N162" s="115"/>
      <c r="O162" s="115"/>
    </row>
    <row r="163" spans="1:15" s="121" customFormat="1" hidden="1" x14ac:dyDescent="0.2">
      <c r="A163" s="115"/>
      <c r="B163" s="115"/>
      <c r="C163" s="115"/>
      <c r="D163" s="115"/>
      <c r="E163" s="115"/>
      <c r="F163" s="115"/>
      <c r="G163" s="115"/>
      <c r="H163" s="115"/>
      <c r="I163" s="115"/>
      <c r="J163" s="115"/>
      <c r="K163" s="115"/>
      <c r="L163" s="115"/>
      <c r="M163" s="115"/>
      <c r="N163" s="115"/>
      <c r="O163" s="115"/>
    </row>
    <row r="164" spans="1:15" s="121" customFormat="1" hidden="1" x14ac:dyDescent="0.2">
      <c r="A164" s="115"/>
      <c r="B164" s="115"/>
      <c r="C164" s="115"/>
      <c r="D164" s="115"/>
      <c r="E164" s="115"/>
      <c r="F164" s="115"/>
      <c r="G164" s="115"/>
      <c r="H164" s="115"/>
      <c r="I164" s="115"/>
      <c r="J164" s="115"/>
      <c r="K164" s="115"/>
      <c r="L164" s="115"/>
      <c r="M164" s="115"/>
      <c r="N164" s="115"/>
      <c r="O164" s="115"/>
    </row>
    <row r="165" spans="1:15" s="121" customFormat="1" hidden="1" x14ac:dyDescent="0.2">
      <c r="A165" s="115"/>
      <c r="B165" s="115"/>
      <c r="C165" s="115"/>
      <c r="D165" s="115"/>
      <c r="E165" s="115"/>
      <c r="F165" s="115"/>
      <c r="G165" s="115"/>
      <c r="H165" s="115"/>
      <c r="I165" s="115"/>
      <c r="J165" s="115"/>
      <c r="K165" s="115"/>
      <c r="L165" s="115"/>
      <c r="M165" s="115"/>
      <c r="N165" s="115"/>
      <c r="O165" s="115"/>
    </row>
    <row r="166" spans="1:15" s="121" customFormat="1" hidden="1" x14ac:dyDescent="0.2">
      <c r="A166" s="115"/>
      <c r="B166" s="115"/>
      <c r="C166" s="115"/>
      <c r="D166" s="115"/>
      <c r="E166" s="115"/>
      <c r="F166" s="115"/>
      <c r="G166" s="115"/>
      <c r="H166" s="115"/>
      <c r="I166" s="115"/>
      <c r="J166" s="115"/>
      <c r="K166" s="115"/>
      <c r="L166" s="115"/>
      <c r="M166" s="115"/>
      <c r="N166" s="115"/>
      <c r="O166" s="115"/>
    </row>
    <row r="167" spans="1:15" s="121" customFormat="1" hidden="1" x14ac:dyDescent="0.2">
      <c r="A167" s="115"/>
      <c r="B167" s="115"/>
      <c r="C167" s="115"/>
      <c r="D167" s="115"/>
      <c r="E167" s="115"/>
      <c r="F167" s="115"/>
      <c r="G167" s="115"/>
      <c r="H167" s="115"/>
      <c r="I167" s="115"/>
      <c r="J167" s="115"/>
      <c r="K167" s="115"/>
      <c r="L167" s="115"/>
      <c r="M167" s="115"/>
      <c r="N167" s="115"/>
      <c r="O167" s="115"/>
    </row>
    <row r="168" spans="1:15" s="121" customFormat="1" hidden="1" x14ac:dyDescent="0.2">
      <c r="A168" s="115"/>
      <c r="B168" s="115"/>
      <c r="C168" s="115"/>
      <c r="D168" s="115"/>
      <c r="E168" s="115"/>
      <c r="F168" s="115"/>
      <c r="G168" s="115"/>
      <c r="H168" s="115"/>
      <c r="I168" s="115"/>
      <c r="J168" s="115"/>
      <c r="K168" s="115"/>
      <c r="L168" s="115"/>
      <c r="M168" s="115"/>
      <c r="N168" s="115"/>
      <c r="O168" s="115"/>
    </row>
    <row r="169" spans="1:15" s="121" customFormat="1" hidden="1" x14ac:dyDescent="0.2">
      <c r="A169" s="115"/>
      <c r="B169" s="115"/>
      <c r="C169" s="115"/>
      <c r="D169" s="115"/>
      <c r="E169" s="115"/>
      <c r="F169" s="115"/>
      <c r="G169" s="115"/>
      <c r="H169" s="115"/>
      <c r="I169" s="115"/>
      <c r="J169" s="115"/>
      <c r="K169" s="115"/>
      <c r="L169" s="115"/>
      <c r="M169" s="115"/>
      <c r="N169" s="115"/>
      <c r="O169" s="115"/>
    </row>
    <row r="170" spans="1:15" s="121" customFormat="1" hidden="1" x14ac:dyDescent="0.2">
      <c r="A170" s="115"/>
      <c r="B170" s="115"/>
      <c r="C170" s="115"/>
      <c r="D170" s="115"/>
      <c r="E170" s="115"/>
      <c r="F170" s="115"/>
      <c r="G170" s="115"/>
      <c r="H170" s="115"/>
      <c r="I170" s="115"/>
      <c r="J170" s="115"/>
      <c r="K170" s="115"/>
      <c r="L170" s="115"/>
      <c r="M170" s="115"/>
      <c r="N170" s="115"/>
      <c r="O170" s="115"/>
    </row>
    <row r="171" spans="1:15" s="121" customFormat="1" hidden="1" x14ac:dyDescent="0.2">
      <c r="A171" s="115"/>
      <c r="B171" s="115"/>
      <c r="C171" s="115"/>
      <c r="D171" s="115"/>
      <c r="E171" s="115"/>
      <c r="F171" s="115"/>
      <c r="G171" s="115"/>
      <c r="H171" s="115"/>
      <c r="I171" s="115"/>
      <c r="J171" s="115"/>
      <c r="K171" s="115"/>
      <c r="L171" s="115"/>
      <c r="M171" s="115"/>
      <c r="N171" s="115"/>
      <c r="O171" s="115"/>
    </row>
    <row r="172" spans="1:15" s="121" customFormat="1" hidden="1" x14ac:dyDescent="0.2">
      <c r="A172" s="115"/>
      <c r="B172" s="115"/>
      <c r="C172" s="115"/>
      <c r="D172" s="115"/>
      <c r="E172" s="115"/>
      <c r="F172" s="115"/>
      <c r="G172" s="115"/>
      <c r="H172" s="115"/>
      <c r="I172" s="115"/>
      <c r="J172" s="115"/>
      <c r="K172" s="115"/>
      <c r="L172" s="115"/>
      <c r="M172" s="115"/>
      <c r="N172" s="115"/>
      <c r="O172" s="115"/>
    </row>
    <row r="173" spans="1:15" s="121" customFormat="1" hidden="1" x14ac:dyDescent="0.2">
      <c r="A173" s="115"/>
      <c r="B173" s="115"/>
      <c r="C173" s="115"/>
      <c r="D173" s="115"/>
      <c r="E173" s="115"/>
      <c r="F173" s="115"/>
      <c r="G173" s="115"/>
      <c r="H173" s="115"/>
      <c r="I173" s="115"/>
      <c r="J173" s="115"/>
      <c r="K173" s="115"/>
      <c r="L173" s="115"/>
      <c r="M173" s="115"/>
      <c r="N173" s="115"/>
      <c r="O173" s="115"/>
    </row>
    <row r="174" spans="1:15" s="121" customFormat="1" hidden="1" x14ac:dyDescent="0.2">
      <c r="A174" s="115"/>
      <c r="B174" s="115"/>
      <c r="C174" s="115"/>
      <c r="D174" s="115"/>
      <c r="E174" s="115"/>
      <c r="F174" s="115"/>
      <c r="G174" s="115"/>
      <c r="H174" s="115"/>
      <c r="I174" s="115"/>
      <c r="J174" s="115"/>
      <c r="K174" s="115"/>
      <c r="L174" s="115"/>
      <c r="M174" s="115"/>
      <c r="N174" s="115"/>
      <c r="O174" s="115"/>
    </row>
    <row r="175" spans="1:15" s="121" customFormat="1" hidden="1" x14ac:dyDescent="0.2">
      <c r="A175" s="115"/>
      <c r="B175" s="115"/>
      <c r="C175" s="115"/>
      <c r="D175" s="115"/>
      <c r="E175" s="115"/>
      <c r="F175" s="115"/>
      <c r="G175" s="115"/>
      <c r="H175" s="115"/>
      <c r="I175" s="115"/>
      <c r="J175" s="115"/>
      <c r="K175" s="115"/>
      <c r="L175" s="115"/>
      <c r="M175" s="115"/>
      <c r="N175" s="115"/>
      <c r="O175" s="115"/>
    </row>
    <row r="176" spans="1:15" s="121" customFormat="1" hidden="1" x14ac:dyDescent="0.2">
      <c r="A176" s="115"/>
      <c r="B176" s="115"/>
      <c r="C176" s="115"/>
      <c r="D176" s="115"/>
      <c r="E176" s="115"/>
      <c r="F176" s="115"/>
      <c r="G176" s="115"/>
      <c r="H176" s="115"/>
      <c r="I176" s="115"/>
      <c r="J176" s="115"/>
      <c r="K176" s="115"/>
      <c r="L176" s="115"/>
      <c r="M176" s="115"/>
      <c r="N176" s="115"/>
      <c r="O176" s="115"/>
    </row>
    <row r="177" spans="1:15" s="121" customFormat="1" hidden="1" x14ac:dyDescent="0.2">
      <c r="A177" s="115"/>
      <c r="B177" s="115"/>
      <c r="C177" s="115"/>
      <c r="D177" s="115"/>
      <c r="E177" s="115"/>
      <c r="F177" s="115"/>
      <c r="G177" s="115"/>
      <c r="H177" s="115"/>
      <c r="I177" s="115"/>
      <c r="J177" s="115"/>
      <c r="K177" s="115"/>
      <c r="L177" s="115"/>
      <c r="M177" s="115"/>
      <c r="N177" s="115"/>
      <c r="O177" s="115"/>
    </row>
    <row r="178" spans="1:15" s="121" customFormat="1" hidden="1" x14ac:dyDescent="0.2">
      <c r="A178" s="115"/>
      <c r="B178" s="115"/>
      <c r="C178" s="115"/>
      <c r="D178" s="115"/>
      <c r="E178" s="115"/>
      <c r="F178" s="115"/>
      <c r="G178" s="115"/>
      <c r="H178" s="115"/>
      <c r="I178" s="115"/>
      <c r="J178" s="115"/>
      <c r="K178" s="115"/>
      <c r="L178" s="115"/>
      <c r="M178" s="115"/>
      <c r="N178" s="115"/>
      <c r="O178" s="115"/>
    </row>
    <row r="179" spans="1:15" s="121" customFormat="1" hidden="1" x14ac:dyDescent="0.2">
      <c r="A179" s="115"/>
      <c r="B179" s="115"/>
      <c r="C179" s="115"/>
      <c r="D179" s="115"/>
      <c r="E179" s="115"/>
      <c r="F179" s="115"/>
      <c r="G179" s="115"/>
      <c r="H179" s="115"/>
      <c r="I179" s="115"/>
      <c r="J179" s="115"/>
      <c r="K179" s="115"/>
      <c r="L179" s="115"/>
      <c r="M179" s="115"/>
      <c r="N179" s="115"/>
      <c r="O179" s="115"/>
    </row>
    <row r="180" spans="1:15" s="121" customFormat="1" hidden="1" x14ac:dyDescent="0.2">
      <c r="A180" s="115"/>
      <c r="B180" s="115"/>
      <c r="C180" s="115"/>
      <c r="D180" s="115"/>
      <c r="E180" s="115"/>
      <c r="F180" s="115"/>
      <c r="G180" s="115"/>
      <c r="H180" s="115"/>
      <c r="I180" s="115"/>
      <c r="J180" s="115"/>
      <c r="K180" s="115"/>
      <c r="L180" s="115"/>
      <c r="M180" s="115"/>
      <c r="N180" s="115"/>
      <c r="O180" s="115"/>
    </row>
    <row r="181" spans="1:15" s="121" customFormat="1" hidden="1" x14ac:dyDescent="0.2">
      <c r="A181" s="115"/>
      <c r="B181" s="115"/>
      <c r="C181" s="115"/>
      <c r="D181" s="115"/>
      <c r="E181" s="115"/>
      <c r="F181" s="115"/>
      <c r="G181" s="115"/>
      <c r="H181" s="115"/>
      <c r="I181" s="115"/>
      <c r="J181" s="115"/>
      <c r="K181" s="115"/>
      <c r="L181" s="115"/>
      <c r="M181" s="115"/>
      <c r="N181" s="115"/>
      <c r="O181" s="115"/>
    </row>
    <row r="182" spans="1:15" s="121" customFormat="1" hidden="1" x14ac:dyDescent="0.2">
      <c r="A182" s="115"/>
      <c r="B182" s="115"/>
      <c r="C182" s="115"/>
      <c r="D182" s="115"/>
      <c r="E182" s="115"/>
      <c r="F182" s="115"/>
      <c r="G182" s="115"/>
      <c r="H182" s="115"/>
      <c r="I182" s="115"/>
      <c r="J182" s="115"/>
      <c r="K182" s="115"/>
      <c r="L182" s="115"/>
      <c r="M182" s="115"/>
      <c r="N182" s="115"/>
      <c r="O182" s="115"/>
    </row>
    <row r="183" spans="1:15" s="121" customFormat="1" hidden="1" x14ac:dyDescent="0.2">
      <c r="A183" s="115"/>
      <c r="B183" s="115"/>
      <c r="C183" s="115"/>
      <c r="D183" s="115"/>
      <c r="E183" s="115"/>
      <c r="F183" s="115"/>
      <c r="G183" s="115"/>
      <c r="H183" s="115"/>
      <c r="I183" s="115"/>
      <c r="J183" s="115"/>
      <c r="K183" s="115"/>
      <c r="L183" s="115"/>
      <c r="M183" s="115"/>
      <c r="N183" s="115"/>
      <c r="O183" s="115"/>
    </row>
    <row r="184" spans="1:15" s="121" customFormat="1" hidden="1" x14ac:dyDescent="0.2">
      <c r="A184" s="115"/>
      <c r="B184" s="115"/>
      <c r="C184" s="115"/>
      <c r="D184" s="115"/>
      <c r="E184" s="115"/>
      <c r="F184" s="115"/>
      <c r="G184" s="115"/>
      <c r="H184" s="115"/>
      <c r="I184" s="115"/>
      <c r="J184" s="115"/>
      <c r="K184" s="115"/>
      <c r="L184" s="115"/>
      <c r="M184" s="115"/>
      <c r="N184" s="115"/>
      <c r="O184" s="115"/>
    </row>
    <row r="185" spans="1:15" s="121" customFormat="1" hidden="1" x14ac:dyDescent="0.2">
      <c r="A185" s="115"/>
      <c r="B185" s="115"/>
      <c r="C185" s="115"/>
      <c r="D185" s="115"/>
      <c r="E185" s="115"/>
      <c r="F185" s="115"/>
      <c r="G185" s="115"/>
      <c r="H185" s="115"/>
      <c r="I185" s="115"/>
      <c r="J185" s="115"/>
      <c r="K185" s="115"/>
      <c r="L185" s="115"/>
      <c r="M185" s="115"/>
      <c r="N185" s="115"/>
      <c r="O185" s="115"/>
    </row>
    <row r="186" spans="1:15" s="121" customFormat="1" hidden="1" x14ac:dyDescent="0.2">
      <c r="A186" s="115"/>
      <c r="B186" s="115"/>
      <c r="C186" s="115"/>
      <c r="D186" s="115"/>
      <c r="E186" s="115"/>
      <c r="F186" s="115"/>
      <c r="G186" s="115"/>
      <c r="H186" s="115"/>
      <c r="I186" s="115"/>
      <c r="J186" s="115"/>
      <c r="K186" s="115"/>
      <c r="L186" s="115"/>
      <c r="M186" s="115"/>
      <c r="N186" s="115"/>
      <c r="O186" s="115"/>
    </row>
    <row r="187" spans="1:15" s="121" customFormat="1" hidden="1" x14ac:dyDescent="0.2">
      <c r="A187" s="115"/>
      <c r="B187" s="115"/>
      <c r="C187" s="115"/>
      <c r="D187" s="115"/>
      <c r="E187" s="115"/>
      <c r="F187" s="115"/>
      <c r="G187" s="115"/>
      <c r="H187" s="115"/>
      <c r="I187" s="115"/>
      <c r="J187" s="115"/>
      <c r="K187" s="115"/>
      <c r="L187" s="115"/>
      <c r="M187" s="115"/>
      <c r="N187" s="115"/>
      <c r="O187" s="115"/>
    </row>
    <row r="188" spans="1:15" s="121" customFormat="1" hidden="1" x14ac:dyDescent="0.2">
      <c r="A188" s="115"/>
      <c r="B188" s="115"/>
      <c r="C188" s="115"/>
      <c r="D188" s="115"/>
      <c r="E188" s="115"/>
      <c r="F188" s="115"/>
      <c r="G188" s="115"/>
      <c r="H188" s="115"/>
      <c r="I188" s="115"/>
      <c r="J188" s="115"/>
      <c r="K188" s="115"/>
      <c r="L188" s="115"/>
      <c r="M188" s="115"/>
      <c r="N188" s="115"/>
      <c r="O188" s="115"/>
    </row>
    <row r="189" spans="1:15" s="121" customFormat="1" hidden="1" x14ac:dyDescent="0.2">
      <c r="A189" s="115"/>
      <c r="B189" s="115"/>
      <c r="C189" s="115"/>
      <c r="D189" s="115"/>
      <c r="E189" s="115"/>
      <c r="F189" s="115"/>
      <c r="G189" s="115"/>
      <c r="H189" s="115"/>
      <c r="I189" s="115"/>
      <c r="J189" s="115"/>
      <c r="K189" s="115"/>
      <c r="L189" s="115"/>
      <c r="M189" s="115"/>
      <c r="N189" s="115"/>
      <c r="O189" s="115"/>
    </row>
    <row r="190" spans="1:15" s="121" customFormat="1" hidden="1" x14ac:dyDescent="0.2">
      <c r="A190" s="115"/>
      <c r="B190" s="115"/>
      <c r="C190" s="115"/>
      <c r="D190" s="115"/>
      <c r="E190" s="115"/>
      <c r="F190" s="115"/>
      <c r="G190" s="115"/>
      <c r="H190" s="115"/>
      <c r="I190" s="115"/>
      <c r="J190" s="115"/>
      <c r="K190" s="115"/>
      <c r="L190" s="115"/>
      <c r="M190" s="115"/>
      <c r="N190" s="115"/>
      <c r="O190" s="115"/>
    </row>
    <row r="191" spans="1:15" s="121" customFormat="1" hidden="1" x14ac:dyDescent="0.2">
      <c r="A191" s="115"/>
      <c r="B191" s="115"/>
      <c r="C191" s="115"/>
      <c r="D191" s="115"/>
      <c r="E191" s="115"/>
      <c r="F191" s="115"/>
      <c r="G191" s="115"/>
      <c r="H191" s="115"/>
      <c r="I191" s="115"/>
      <c r="J191" s="115"/>
      <c r="K191" s="115"/>
      <c r="L191" s="115"/>
      <c r="M191" s="115"/>
      <c r="N191" s="115"/>
      <c r="O191" s="115"/>
    </row>
    <row r="192" spans="1:15" s="121" customFormat="1" hidden="1" x14ac:dyDescent="0.2">
      <c r="F192" s="143"/>
      <c r="G192" s="143"/>
      <c r="H192" s="143"/>
      <c r="I192" s="143"/>
      <c r="J192" s="143"/>
      <c r="K192" s="143"/>
      <c r="L192" s="143"/>
    </row>
    <row r="193" spans="6:12" s="121" customFormat="1" hidden="1" x14ac:dyDescent="0.2">
      <c r="F193" s="143"/>
      <c r="G193" s="143"/>
      <c r="H193" s="143"/>
      <c r="I193" s="143"/>
      <c r="J193" s="143"/>
      <c r="K193" s="143"/>
      <c r="L193" s="143"/>
    </row>
    <row r="194" spans="6:12" s="121" customFormat="1" hidden="1" x14ac:dyDescent="0.2">
      <c r="F194" s="143"/>
      <c r="G194" s="143"/>
      <c r="H194" s="143"/>
      <c r="I194" s="143"/>
      <c r="J194" s="143"/>
      <c r="K194" s="143"/>
      <c r="L194" s="143"/>
    </row>
    <row r="195" spans="6:12" s="121" customFormat="1" hidden="1" x14ac:dyDescent="0.2">
      <c r="F195" s="143"/>
      <c r="G195" s="143"/>
      <c r="H195" s="143"/>
      <c r="I195" s="143"/>
      <c r="J195" s="143"/>
      <c r="K195" s="143"/>
      <c r="L195" s="143"/>
    </row>
    <row r="196" spans="6:12" s="121" customFormat="1" hidden="1" x14ac:dyDescent="0.2">
      <c r="F196" s="143"/>
      <c r="G196" s="143"/>
      <c r="H196" s="143"/>
      <c r="I196" s="143"/>
      <c r="J196" s="143"/>
      <c r="K196" s="143"/>
      <c r="L196" s="143"/>
    </row>
    <row r="197" spans="6:12" s="121" customFormat="1" hidden="1" x14ac:dyDescent="0.2">
      <c r="F197" s="143"/>
      <c r="G197" s="143"/>
      <c r="H197" s="143"/>
      <c r="I197" s="143"/>
      <c r="J197" s="143"/>
      <c r="K197" s="143"/>
      <c r="L197" s="143"/>
    </row>
    <row r="198" spans="6:12" s="121" customFormat="1" hidden="1" x14ac:dyDescent="0.2">
      <c r="F198" s="143"/>
      <c r="G198" s="143"/>
      <c r="H198" s="143"/>
      <c r="I198" s="143"/>
      <c r="J198" s="143"/>
      <c r="K198" s="143"/>
      <c r="L198" s="143"/>
    </row>
    <row r="199" spans="6:12" s="121" customFormat="1" hidden="1" x14ac:dyDescent="0.2">
      <c r="F199" s="143"/>
      <c r="G199" s="143"/>
      <c r="H199" s="143"/>
      <c r="I199" s="143"/>
      <c r="J199" s="143"/>
      <c r="K199" s="143"/>
      <c r="L199" s="143"/>
    </row>
    <row r="200" spans="6:12" s="121" customFormat="1" hidden="1" x14ac:dyDescent="0.2">
      <c r="F200" s="143"/>
      <c r="G200" s="143"/>
      <c r="H200" s="143"/>
      <c r="I200" s="143"/>
      <c r="J200" s="143"/>
      <c r="K200" s="143"/>
      <c r="L200" s="143"/>
    </row>
    <row r="201" spans="6:12" s="121" customFormat="1" hidden="1" x14ac:dyDescent="0.2">
      <c r="F201" s="143"/>
      <c r="G201" s="143"/>
      <c r="H201" s="143"/>
      <c r="I201" s="143"/>
      <c r="J201" s="143"/>
      <c r="K201" s="143"/>
      <c r="L201" s="143"/>
    </row>
    <row r="202" spans="6:12" s="121" customFormat="1" hidden="1" x14ac:dyDescent="0.2">
      <c r="F202" s="143"/>
      <c r="G202" s="143"/>
      <c r="H202" s="143"/>
      <c r="I202" s="143"/>
      <c r="J202" s="143"/>
      <c r="K202" s="143"/>
      <c r="L202" s="143"/>
    </row>
    <row r="203" spans="6:12" s="121" customFormat="1" hidden="1" x14ac:dyDescent="0.2">
      <c r="F203" s="143"/>
      <c r="G203" s="143"/>
      <c r="H203" s="143"/>
      <c r="I203" s="143"/>
      <c r="J203" s="143"/>
      <c r="K203" s="143"/>
      <c r="L203" s="143"/>
    </row>
    <row r="204" spans="6:12" s="121" customFormat="1" hidden="1" x14ac:dyDescent="0.2">
      <c r="F204" s="143"/>
      <c r="G204" s="143"/>
      <c r="H204" s="143"/>
      <c r="I204" s="143"/>
      <c r="J204" s="143"/>
      <c r="K204" s="143"/>
      <c r="L204" s="143"/>
    </row>
    <row r="205" spans="6:12" s="121" customFormat="1" hidden="1" x14ac:dyDescent="0.2">
      <c r="F205" s="143"/>
      <c r="G205" s="143"/>
      <c r="H205" s="143"/>
      <c r="I205" s="143"/>
      <c r="J205" s="143"/>
      <c r="K205" s="143"/>
      <c r="L205" s="143"/>
    </row>
    <row r="206" spans="6:12" s="121" customFormat="1" hidden="1" x14ac:dyDescent="0.2">
      <c r="F206" s="143"/>
      <c r="G206" s="143"/>
      <c r="H206" s="143"/>
      <c r="I206" s="143"/>
      <c r="J206" s="143"/>
      <c r="K206" s="143"/>
      <c r="L206" s="143"/>
    </row>
    <row r="207" spans="6:12" s="121" customFormat="1" hidden="1" x14ac:dyDescent="0.2">
      <c r="F207" s="143"/>
      <c r="G207" s="143"/>
      <c r="H207" s="143"/>
      <c r="I207" s="143"/>
      <c r="J207" s="143"/>
      <c r="K207" s="143"/>
      <c r="L207" s="143"/>
    </row>
    <row r="208" spans="6:12" s="121" customFormat="1" hidden="1" x14ac:dyDescent="0.2">
      <c r="F208" s="143"/>
      <c r="G208" s="143"/>
      <c r="H208" s="143"/>
      <c r="I208" s="143"/>
      <c r="J208" s="143"/>
      <c r="K208" s="143"/>
      <c r="L208" s="143"/>
    </row>
    <row r="209" spans="6:12" s="121" customFormat="1" hidden="1" x14ac:dyDescent="0.2">
      <c r="F209" s="143"/>
      <c r="G209" s="143"/>
      <c r="H209" s="143"/>
      <c r="I209" s="143"/>
      <c r="J209" s="143"/>
      <c r="K209" s="143"/>
      <c r="L209" s="143"/>
    </row>
    <row r="210" spans="6:12" s="121" customFormat="1" hidden="1" x14ac:dyDescent="0.2">
      <c r="F210" s="143"/>
      <c r="G210" s="143"/>
      <c r="H210" s="143"/>
      <c r="I210" s="143"/>
      <c r="J210" s="143"/>
      <c r="K210" s="143"/>
      <c r="L210" s="143"/>
    </row>
    <row r="211" spans="6:12" s="121" customFormat="1" hidden="1" x14ac:dyDescent="0.2">
      <c r="F211" s="143"/>
      <c r="G211" s="143"/>
      <c r="H211" s="143"/>
      <c r="I211" s="143"/>
      <c r="J211" s="143"/>
      <c r="K211" s="143"/>
      <c r="L211" s="143"/>
    </row>
    <row r="212" spans="6:12" s="121" customFormat="1" hidden="1" x14ac:dyDescent="0.2">
      <c r="F212" s="143"/>
      <c r="G212" s="143"/>
      <c r="H212" s="143"/>
      <c r="I212" s="143"/>
      <c r="J212" s="143"/>
      <c r="K212" s="143"/>
      <c r="L212" s="143"/>
    </row>
    <row r="213" spans="6:12" s="121" customFormat="1" hidden="1" x14ac:dyDescent="0.2">
      <c r="F213" s="143"/>
      <c r="G213" s="143"/>
      <c r="H213" s="143"/>
      <c r="I213" s="143"/>
      <c r="J213" s="143"/>
      <c r="K213" s="143"/>
      <c r="L213" s="143"/>
    </row>
    <row r="214" spans="6:12" s="121" customFormat="1" hidden="1" x14ac:dyDescent="0.2">
      <c r="F214" s="143"/>
      <c r="G214" s="143"/>
      <c r="H214" s="143"/>
      <c r="I214" s="143"/>
      <c r="J214" s="143"/>
      <c r="K214" s="143"/>
      <c r="L214" s="143"/>
    </row>
    <row r="215" spans="6:12" s="121" customFormat="1" hidden="1" x14ac:dyDescent="0.2">
      <c r="F215" s="143"/>
      <c r="G215" s="143"/>
      <c r="H215" s="143"/>
      <c r="I215" s="143"/>
      <c r="J215" s="143"/>
      <c r="K215" s="143"/>
      <c r="L215" s="143"/>
    </row>
    <row r="216" spans="6:12" s="121" customFormat="1" hidden="1" x14ac:dyDescent="0.2">
      <c r="F216" s="143"/>
      <c r="G216" s="143"/>
      <c r="H216" s="143"/>
      <c r="I216" s="143"/>
      <c r="J216" s="143"/>
      <c r="K216" s="143"/>
      <c r="L216" s="143"/>
    </row>
    <row r="217" spans="6:12" s="121" customFormat="1" hidden="1" x14ac:dyDescent="0.2">
      <c r="F217" s="143"/>
      <c r="G217" s="143"/>
      <c r="H217" s="143"/>
      <c r="I217" s="143"/>
      <c r="J217" s="143"/>
      <c r="K217" s="143"/>
      <c r="L217" s="143"/>
    </row>
    <row r="218" spans="6:12" s="121" customFormat="1" hidden="1" x14ac:dyDescent="0.2">
      <c r="F218" s="143"/>
      <c r="G218" s="143"/>
      <c r="H218" s="143"/>
      <c r="I218" s="143"/>
      <c r="J218" s="143"/>
      <c r="K218" s="143"/>
      <c r="L218" s="143"/>
    </row>
    <row r="219" spans="6:12" s="121" customFormat="1" hidden="1" x14ac:dyDescent="0.2">
      <c r="F219" s="143"/>
      <c r="G219" s="143"/>
      <c r="H219" s="143"/>
      <c r="I219" s="143"/>
      <c r="J219" s="143"/>
      <c r="K219" s="143"/>
      <c r="L219" s="143"/>
    </row>
    <row r="220" spans="6:12" s="121" customFormat="1" hidden="1" x14ac:dyDescent="0.2">
      <c r="F220" s="143"/>
      <c r="G220" s="143"/>
      <c r="H220" s="143"/>
      <c r="I220" s="143"/>
      <c r="J220" s="143"/>
      <c r="K220" s="143"/>
      <c r="L220" s="143"/>
    </row>
    <row r="221" spans="6:12" s="121" customFormat="1" hidden="1" x14ac:dyDescent="0.2">
      <c r="F221" s="143"/>
      <c r="G221" s="143"/>
      <c r="H221" s="143"/>
      <c r="I221" s="143"/>
      <c r="J221" s="143"/>
      <c r="K221" s="143"/>
      <c r="L221" s="143"/>
    </row>
    <row r="222" spans="6:12" s="121" customFormat="1" hidden="1" x14ac:dyDescent="0.2">
      <c r="F222" s="143"/>
      <c r="G222" s="143"/>
      <c r="H222" s="143"/>
      <c r="I222" s="143"/>
      <c r="J222" s="143"/>
      <c r="K222" s="143"/>
      <c r="L222" s="143"/>
    </row>
    <row r="223" spans="6:12" s="121" customFormat="1" hidden="1" x14ac:dyDescent="0.2">
      <c r="F223" s="143"/>
      <c r="G223" s="143"/>
      <c r="H223" s="143"/>
      <c r="I223" s="143"/>
      <c r="J223" s="143"/>
      <c r="K223" s="143"/>
      <c r="L223" s="143"/>
    </row>
    <row r="224" spans="6:12" s="121" customFormat="1" hidden="1" x14ac:dyDescent="0.2">
      <c r="F224" s="143"/>
      <c r="G224" s="143"/>
      <c r="H224" s="143"/>
      <c r="I224" s="143"/>
      <c r="J224" s="143"/>
      <c r="K224" s="143"/>
      <c r="L224" s="143"/>
    </row>
    <row r="225" spans="6:12" s="121" customFormat="1" hidden="1" x14ac:dyDescent="0.2">
      <c r="F225" s="143"/>
      <c r="G225" s="143"/>
      <c r="H225" s="143"/>
      <c r="I225" s="143"/>
      <c r="J225" s="143"/>
      <c r="K225" s="143"/>
      <c r="L225" s="143"/>
    </row>
    <row r="226" spans="6:12" s="121" customFormat="1" hidden="1" x14ac:dyDescent="0.2">
      <c r="F226" s="143"/>
      <c r="G226" s="143"/>
      <c r="H226" s="143"/>
      <c r="I226" s="143"/>
      <c r="J226" s="143"/>
      <c r="K226" s="143"/>
      <c r="L226" s="143"/>
    </row>
    <row r="227" spans="6:12" s="121" customFormat="1" hidden="1" x14ac:dyDescent="0.2">
      <c r="F227" s="143"/>
      <c r="G227" s="143"/>
      <c r="H227" s="143"/>
      <c r="I227" s="143"/>
      <c r="J227" s="143"/>
      <c r="K227" s="143"/>
      <c r="L227" s="143"/>
    </row>
    <row r="228" spans="6:12" s="121" customFormat="1" hidden="1" x14ac:dyDescent="0.2">
      <c r="F228" s="143"/>
      <c r="G228" s="143"/>
      <c r="H228" s="143"/>
      <c r="I228" s="143"/>
      <c r="J228" s="143"/>
      <c r="K228" s="143"/>
      <c r="L228" s="143"/>
    </row>
    <row r="229" spans="6:12" s="121" customFormat="1" hidden="1" x14ac:dyDescent="0.2">
      <c r="F229" s="143"/>
      <c r="G229" s="143"/>
      <c r="H229" s="143"/>
      <c r="I229" s="143"/>
      <c r="J229" s="143"/>
      <c r="K229" s="143"/>
      <c r="L229" s="143"/>
    </row>
    <row r="230" spans="6:12" s="121" customFormat="1" hidden="1" x14ac:dyDescent="0.2">
      <c r="F230" s="143"/>
      <c r="G230" s="143"/>
      <c r="H230" s="143"/>
      <c r="I230" s="143"/>
      <c r="J230" s="143"/>
      <c r="K230" s="143"/>
      <c r="L230" s="143"/>
    </row>
    <row r="231" spans="6:12" s="121" customFormat="1" hidden="1" x14ac:dyDescent="0.2">
      <c r="F231" s="143"/>
      <c r="G231" s="143"/>
      <c r="H231" s="143"/>
      <c r="I231" s="143"/>
      <c r="J231" s="143"/>
      <c r="K231" s="143"/>
      <c r="L231" s="143"/>
    </row>
    <row r="232" spans="6:12" s="121" customFormat="1" hidden="1" x14ac:dyDescent="0.2">
      <c r="F232" s="143"/>
      <c r="G232" s="143"/>
      <c r="H232" s="143"/>
      <c r="I232" s="143"/>
      <c r="J232" s="143"/>
      <c r="K232" s="143"/>
      <c r="L232" s="143"/>
    </row>
    <row r="233" spans="6:12" s="121" customFormat="1" hidden="1" x14ac:dyDescent="0.2">
      <c r="F233" s="143"/>
      <c r="G233" s="143"/>
      <c r="H233" s="143"/>
      <c r="I233" s="143"/>
      <c r="J233" s="143"/>
      <c r="K233" s="143"/>
      <c r="L233" s="143"/>
    </row>
    <row r="234" spans="6:12" s="121" customFormat="1" hidden="1" x14ac:dyDescent="0.2">
      <c r="F234" s="143"/>
      <c r="G234" s="143"/>
      <c r="H234" s="143"/>
      <c r="I234" s="143"/>
      <c r="J234" s="143"/>
      <c r="K234" s="143"/>
      <c r="L234" s="143"/>
    </row>
    <row r="235" spans="6:12" s="121" customFormat="1" hidden="1" x14ac:dyDescent="0.2">
      <c r="F235" s="143"/>
      <c r="G235" s="143"/>
      <c r="H235" s="143"/>
      <c r="I235" s="143"/>
      <c r="J235" s="143"/>
      <c r="K235" s="143"/>
      <c r="L235" s="143"/>
    </row>
    <row r="236" spans="6:12" s="121" customFormat="1" hidden="1" x14ac:dyDescent="0.2">
      <c r="F236" s="143"/>
      <c r="G236" s="143"/>
      <c r="H236" s="143"/>
      <c r="I236" s="143"/>
      <c r="J236" s="143"/>
      <c r="K236" s="143"/>
      <c r="L236" s="143"/>
    </row>
    <row r="237" spans="6:12" s="121" customFormat="1" hidden="1" x14ac:dyDescent="0.2">
      <c r="F237" s="143"/>
      <c r="G237" s="143"/>
      <c r="H237" s="143"/>
      <c r="I237" s="143"/>
      <c r="J237" s="143"/>
      <c r="K237" s="143"/>
      <c r="L237" s="143"/>
    </row>
    <row r="238" spans="6:12" s="121" customFormat="1" hidden="1" x14ac:dyDescent="0.2">
      <c r="F238" s="143"/>
      <c r="G238" s="143"/>
      <c r="H238" s="143"/>
      <c r="I238" s="143"/>
      <c r="J238" s="143"/>
      <c r="K238" s="143"/>
      <c r="L238" s="143"/>
    </row>
    <row r="239" spans="6:12" s="121" customFormat="1" hidden="1" x14ac:dyDescent="0.2">
      <c r="F239" s="143"/>
      <c r="G239" s="143"/>
      <c r="H239" s="143"/>
      <c r="I239" s="143"/>
      <c r="J239" s="143"/>
      <c r="K239" s="143"/>
      <c r="L239" s="143"/>
    </row>
    <row r="240" spans="6:12" s="121" customFormat="1" hidden="1" x14ac:dyDescent="0.2">
      <c r="F240" s="143"/>
      <c r="G240" s="143"/>
      <c r="H240" s="143"/>
      <c r="I240" s="143"/>
      <c r="J240" s="143"/>
      <c r="K240" s="143"/>
      <c r="L240" s="143"/>
    </row>
    <row r="241" spans="6:12" s="121" customFormat="1" hidden="1" x14ac:dyDescent="0.2">
      <c r="F241" s="143"/>
      <c r="G241" s="143"/>
      <c r="H241" s="143"/>
      <c r="I241" s="143"/>
      <c r="J241" s="143"/>
      <c r="K241" s="143"/>
      <c r="L241" s="143"/>
    </row>
    <row r="242" spans="6:12" s="121" customFormat="1" hidden="1" x14ac:dyDescent="0.2">
      <c r="F242" s="143"/>
      <c r="G242" s="143"/>
      <c r="H242" s="143"/>
      <c r="I242" s="143"/>
      <c r="J242" s="143"/>
      <c r="K242" s="143"/>
      <c r="L242" s="143"/>
    </row>
    <row r="243" spans="6:12" s="121" customFormat="1" hidden="1" x14ac:dyDescent="0.2">
      <c r="F243" s="143"/>
      <c r="G243" s="143"/>
      <c r="H243" s="143"/>
      <c r="I243" s="143"/>
      <c r="J243" s="143"/>
      <c r="K243" s="143"/>
      <c r="L243" s="143"/>
    </row>
    <row r="244" spans="6:12" s="121" customFormat="1" hidden="1" x14ac:dyDescent="0.2">
      <c r="F244" s="143"/>
      <c r="G244" s="143"/>
      <c r="H244" s="143"/>
      <c r="I244" s="143"/>
      <c r="J244" s="143"/>
      <c r="K244" s="143"/>
      <c r="L244" s="143"/>
    </row>
    <row r="245" spans="6:12" s="121" customFormat="1" hidden="1" x14ac:dyDescent="0.2">
      <c r="F245" s="143"/>
      <c r="G245" s="143"/>
      <c r="H245" s="143"/>
      <c r="I245" s="143"/>
      <c r="J245" s="143"/>
      <c r="K245" s="143"/>
      <c r="L245" s="143"/>
    </row>
    <row r="246" spans="6:12" s="121" customFormat="1" hidden="1" x14ac:dyDescent="0.2">
      <c r="F246" s="143"/>
      <c r="G246" s="143"/>
      <c r="H246" s="143"/>
      <c r="I246" s="143"/>
      <c r="J246" s="143"/>
      <c r="K246" s="143"/>
      <c r="L246" s="143"/>
    </row>
    <row r="247" spans="6:12" s="121" customFormat="1" hidden="1" x14ac:dyDescent="0.2">
      <c r="F247" s="143"/>
      <c r="G247" s="143"/>
      <c r="H247" s="143"/>
      <c r="I247" s="143"/>
      <c r="J247" s="143"/>
      <c r="K247" s="143"/>
      <c r="L247" s="143"/>
    </row>
    <row r="248" spans="6:12" s="121" customFormat="1" hidden="1" x14ac:dyDescent="0.2">
      <c r="F248" s="143"/>
      <c r="G248" s="143"/>
      <c r="H248" s="143"/>
      <c r="I248" s="143"/>
      <c r="J248" s="143"/>
      <c r="K248" s="143"/>
      <c r="L248" s="143"/>
    </row>
    <row r="249" spans="6:12" s="121" customFormat="1" hidden="1" x14ac:dyDescent="0.2">
      <c r="F249" s="143"/>
      <c r="G249" s="143"/>
      <c r="H249" s="143"/>
      <c r="I249" s="143"/>
      <c r="J249" s="143"/>
      <c r="K249" s="143"/>
      <c r="L249" s="143"/>
    </row>
    <row r="250" spans="6:12" s="121" customFormat="1" hidden="1" x14ac:dyDescent="0.2">
      <c r="F250" s="143"/>
      <c r="G250" s="143"/>
      <c r="H250" s="143"/>
      <c r="I250" s="143"/>
      <c r="J250" s="143"/>
      <c r="K250" s="143"/>
      <c r="L250" s="143"/>
    </row>
    <row r="251" spans="6:12" s="121" customFormat="1" hidden="1" x14ac:dyDescent="0.2">
      <c r="F251" s="143"/>
      <c r="G251" s="143"/>
      <c r="H251" s="143"/>
      <c r="I251" s="143"/>
      <c r="J251" s="143"/>
      <c r="K251" s="143"/>
      <c r="L251" s="143"/>
    </row>
    <row r="252" spans="6:12" s="121" customFormat="1" hidden="1" x14ac:dyDescent="0.2">
      <c r="F252" s="143"/>
      <c r="G252" s="143"/>
      <c r="H252" s="143"/>
      <c r="I252" s="143"/>
      <c r="J252" s="143"/>
      <c r="K252" s="143"/>
      <c r="L252" s="143"/>
    </row>
    <row r="253" spans="6:12" s="121" customFormat="1" hidden="1" x14ac:dyDescent="0.2">
      <c r="F253" s="143"/>
      <c r="G253" s="143"/>
      <c r="H253" s="143"/>
      <c r="I253" s="143"/>
      <c r="J253" s="143"/>
      <c r="K253" s="143"/>
      <c r="L253" s="143"/>
    </row>
    <row r="254" spans="6:12" s="121" customFormat="1" hidden="1" x14ac:dyDescent="0.2">
      <c r="F254" s="143"/>
      <c r="G254" s="143"/>
      <c r="H254" s="143"/>
      <c r="I254" s="143"/>
      <c r="J254" s="143"/>
      <c r="K254" s="143"/>
      <c r="L254" s="143"/>
    </row>
    <row r="255" spans="6:12" s="121" customFormat="1" hidden="1" x14ac:dyDescent="0.2">
      <c r="F255" s="143"/>
      <c r="G255" s="143"/>
      <c r="H255" s="143"/>
      <c r="I255" s="143"/>
      <c r="J255" s="143"/>
      <c r="K255" s="143"/>
      <c r="L255" s="143"/>
    </row>
    <row r="256" spans="6:12" s="121" customFormat="1" hidden="1" x14ac:dyDescent="0.2">
      <c r="F256" s="143"/>
      <c r="G256" s="143"/>
      <c r="H256" s="143"/>
      <c r="I256" s="143"/>
      <c r="J256" s="143"/>
      <c r="K256" s="143"/>
      <c r="L256" s="143"/>
    </row>
    <row r="257" spans="6:12" s="121" customFormat="1" hidden="1" x14ac:dyDescent="0.2">
      <c r="F257" s="143"/>
      <c r="G257" s="143"/>
      <c r="H257" s="143"/>
      <c r="I257" s="143"/>
      <c r="J257" s="143"/>
      <c r="K257" s="143"/>
      <c r="L257" s="143"/>
    </row>
    <row r="258" spans="6:12" s="121" customFormat="1" hidden="1" x14ac:dyDescent="0.2">
      <c r="F258" s="143"/>
      <c r="G258" s="143"/>
      <c r="H258" s="143"/>
      <c r="I258" s="143"/>
      <c r="J258" s="143"/>
      <c r="K258" s="143"/>
      <c r="L258" s="143"/>
    </row>
    <row r="259" spans="6:12" s="121" customFormat="1" hidden="1" x14ac:dyDescent="0.2">
      <c r="F259" s="143"/>
      <c r="G259" s="143"/>
      <c r="H259" s="143"/>
      <c r="I259" s="143"/>
      <c r="J259" s="143"/>
      <c r="K259" s="143"/>
      <c r="L259" s="143"/>
    </row>
    <row r="260" spans="6:12" s="121" customFormat="1" hidden="1" x14ac:dyDescent="0.2">
      <c r="F260" s="143"/>
      <c r="G260" s="143"/>
      <c r="H260" s="143"/>
      <c r="I260" s="143"/>
      <c r="J260" s="143"/>
      <c r="K260" s="143"/>
      <c r="L260" s="143"/>
    </row>
    <row r="261" spans="6:12" s="121" customFormat="1" hidden="1" x14ac:dyDescent="0.2">
      <c r="F261" s="143"/>
      <c r="G261" s="143"/>
      <c r="H261" s="143"/>
      <c r="I261" s="143"/>
      <c r="J261" s="143"/>
      <c r="K261" s="143"/>
      <c r="L261" s="143"/>
    </row>
    <row r="262" spans="6:12" s="121" customFormat="1" hidden="1" x14ac:dyDescent="0.2">
      <c r="F262" s="143"/>
      <c r="G262" s="143"/>
      <c r="H262" s="143"/>
      <c r="I262" s="143"/>
      <c r="J262" s="143"/>
      <c r="K262" s="143"/>
      <c r="L262" s="143"/>
    </row>
    <row r="263" spans="6:12" s="121" customFormat="1" hidden="1" x14ac:dyDescent="0.2">
      <c r="F263" s="143"/>
      <c r="G263" s="143"/>
      <c r="H263" s="143"/>
      <c r="I263" s="143"/>
      <c r="J263" s="143"/>
      <c r="K263" s="143"/>
      <c r="L263" s="143"/>
    </row>
    <row r="264" spans="6:12" s="121" customFormat="1" hidden="1" x14ac:dyDescent="0.2">
      <c r="F264" s="143"/>
      <c r="G264" s="143"/>
      <c r="H264" s="143"/>
      <c r="I264" s="143"/>
      <c r="J264" s="143"/>
      <c r="K264" s="143"/>
      <c r="L264" s="143"/>
    </row>
    <row r="265" spans="6:12" s="121" customFormat="1" hidden="1" x14ac:dyDescent="0.2">
      <c r="F265" s="143"/>
      <c r="G265" s="143"/>
      <c r="H265" s="143"/>
      <c r="I265" s="143"/>
      <c r="J265" s="143"/>
      <c r="K265" s="143"/>
      <c r="L265" s="143"/>
    </row>
    <row r="266" spans="6:12" s="121" customFormat="1" hidden="1" x14ac:dyDescent="0.2">
      <c r="F266" s="143"/>
      <c r="G266" s="143"/>
      <c r="H266" s="143"/>
      <c r="I266" s="143"/>
      <c r="J266" s="143"/>
      <c r="K266" s="143"/>
      <c r="L266" s="143"/>
    </row>
    <row r="267" spans="6:12" s="121" customFormat="1" hidden="1" x14ac:dyDescent="0.2">
      <c r="F267" s="143"/>
      <c r="G267" s="143"/>
      <c r="H267" s="143"/>
      <c r="I267" s="143"/>
      <c r="J267" s="143"/>
      <c r="K267" s="143"/>
      <c r="L267" s="143"/>
    </row>
    <row r="268" spans="6:12" s="121" customFormat="1" hidden="1" x14ac:dyDescent="0.2">
      <c r="F268" s="143"/>
      <c r="G268" s="143"/>
      <c r="H268" s="143"/>
      <c r="I268" s="143"/>
      <c r="J268" s="143"/>
      <c r="K268" s="143"/>
      <c r="L268" s="143"/>
    </row>
    <row r="269" spans="6:12" s="121" customFormat="1" hidden="1" x14ac:dyDescent="0.2">
      <c r="F269" s="143"/>
      <c r="G269" s="143"/>
      <c r="H269" s="143"/>
      <c r="I269" s="143"/>
      <c r="J269" s="143"/>
      <c r="K269" s="143"/>
      <c r="L269" s="143"/>
    </row>
    <row r="270" spans="6:12" s="121" customFormat="1" hidden="1" x14ac:dyDescent="0.2">
      <c r="F270" s="143"/>
      <c r="G270" s="143"/>
      <c r="H270" s="143"/>
      <c r="I270" s="143"/>
      <c r="J270" s="143"/>
      <c r="K270" s="143"/>
      <c r="L270" s="143"/>
    </row>
    <row r="271" spans="6:12" s="121" customFormat="1" hidden="1" x14ac:dyDescent="0.2">
      <c r="F271" s="143"/>
      <c r="G271" s="143"/>
      <c r="H271" s="143"/>
      <c r="I271" s="143"/>
      <c r="J271" s="143"/>
      <c r="K271" s="143"/>
      <c r="L271" s="143"/>
    </row>
    <row r="272" spans="6:12" s="121" customFormat="1" hidden="1" x14ac:dyDescent="0.2">
      <c r="F272" s="143"/>
      <c r="G272" s="143"/>
      <c r="H272" s="143"/>
      <c r="I272" s="143"/>
      <c r="J272" s="143"/>
      <c r="K272" s="143"/>
      <c r="L272" s="143"/>
    </row>
    <row r="273" spans="6:12" s="121" customFormat="1" hidden="1" x14ac:dyDescent="0.2">
      <c r="F273" s="143"/>
      <c r="G273" s="143"/>
      <c r="H273" s="143"/>
      <c r="I273" s="143"/>
      <c r="J273" s="143"/>
      <c r="K273" s="143"/>
      <c r="L273" s="143"/>
    </row>
    <row r="274" spans="6:12" s="121" customFormat="1" hidden="1" x14ac:dyDescent="0.2">
      <c r="F274" s="143"/>
      <c r="G274" s="143"/>
      <c r="H274" s="143"/>
      <c r="I274" s="143"/>
      <c r="J274" s="143"/>
      <c r="K274" s="143"/>
      <c r="L274" s="143"/>
    </row>
    <row r="275" spans="6:12" s="121" customFormat="1" hidden="1" x14ac:dyDescent="0.2">
      <c r="F275" s="143"/>
      <c r="G275" s="143"/>
      <c r="H275" s="143"/>
      <c r="I275" s="143"/>
      <c r="J275" s="143"/>
      <c r="K275" s="143"/>
      <c r="L275" s="143"/>
    </row>
    <row r="276" spans="6:12" s="121" customFormat="1" hidden="1" x14ac:dyDescent="0.2">
      <c r="F276" s="143"/>
      <c r="G276" s="143"/>
      <c r="H276" s="143"/>
      <c r="I276" s="143"/>
      <c r="J276" s="143"/>
      <c r="K276" s="143"/>
      <c r="L276" s="143"/>
    </row>
    <row r="277" spans="6:12" s="121" customFormat="1" hidden="1" x14ac:dyDescent="0.2">
      <c r="F277" s="143"/>
      <c r="G277" s="143"/>
      <c r="H277" s="143"/>
      <c r="I277" s="143"/>
      <c r="J277" s="143"/>
      <c r="K277" s="143"/>
      <c r="L277" s="143"/>
    </row>
    <row r="278" spans="6:12" s="121" customFormat="1" hidden="1" x14ac:dyDescent="0.2">
      <c r="F278" s="143"/>
      <c r="G278" s="143"/>
      <c r="H278" s="143"/>
      <c r="I278" s="143"/>
      <c r="J278" s="143"/>
      <c r="K278" s="143"/>
      <c r="L278" s="143"/>
    </row>
    <row r="279" spans="6:12" s="121" customFormat="1" hidden="1" x14ac:dyDescent="0.2">
      <c r="F279" s="143"/>
      <c r="G279" s="143"/>
      <c r="H279" s="143"/>
      <c r="I279" s="143"/>
      <c r="J279" s="143"/>
      <c r="K279" s="143"/>
      <c r="L279" s="143"/>
    </row>
    <row r="280" spans="6:12" s="121" customFormat="1" hidden="1" x14ac:dyDescent="0.2">
      <c r="F280" s="143"/>
      <c r="G280" s="143"/>
      <c r="H280" s="143"/>
      <c r="I280" s="143"/>
      <c r="J280" s="143"/>
      <c r="K280" s="143"/>
      <c r="L280" s="143"/>
    </row>
    <row r="281" spans="6:12" s="121" customFormat="1" hidden="1" x14ac:dyDescent="0.2">
      <c r="F281" s="143"/>
      <c r="G281" s="143"/>
      <c r="H281" s="143"/>
      <c r="I281" s="143"/>
      <c r="J281" s="143"/>
      <c r="K281" s="143"/>
      <c r="L281" s="143"/>
    </row>
    <row r="282" spans="6:12" s="121" customFormat="1" hidden="1" x14ac:dyDescent="0.2">
      <c r="F282" s="143"/>
      <c r="G282" s="143"/>
      <c r="H282" s="143"/>
      <c r="I282" s="143"/>
      <c r="J282" s="143"/>
      <c r="K282" s="143"/>
      <c r="L282" s="143"/>
    </row>
    <row r="283" spans="6:12" s="121" customFormat="1" hidden="1" x14ac:dyDescent="0.2">
      <c r="F283" s="143"/>
      <c r="G283" s="143"/>
      <c r="H283" s="143"/>
      <c r="I283" s="143"/>
      <c r="J283" s="143"/>
      <c r="K283" s="143"/>
      <c r="L283" s="143"/>
    </row>
    <row r="284" spans="6:12" s="121" customFormat="1" hidden="1" x14ac:dyDescent="0.2">
      <c r="F284" s="143"/>
      <c r="G284" s="143"/>
      <c r="H284" s="143"/>
      <c r="I284" s="143"/>
      <c r="J284" s="143"/>
      <c r="K284" s="143"/>
      <c r="L284" s="143"/>
    </row>
    <row r="285" spans="6:12" s="121" customFormat="1" hidden="1" x14ac:dyDescent="0.2">
      <c r="F285" s="143"/>
      <c r="G285" s="143"/>
      <c r="H285" s="143"/>
      <c r="I285" s="143"/>
      <c r="J285" s="143"/>
      <c r="K285" s="143"/>
      <c r="L285" s="143"/>
    </row>
    <row r="286" spans="6:12" s="121" customFormat="1" hidden="1" x14ac:dyDescent="0.2">
      <c r="F286" s="143"/>
      <c r="G286" s="143"/>
      <c r="H286" s="143"/>
      <c r="I286" s="143"/>
      <c r="J286" s="143"/>
      <c r="K286" s="143"/>
      <c r="L286" s="143"/>
    </row>
    <row r="287" spans="6:12" s="121" customFormat="1" hidden="1" x14ac:dyDescent="0.2">
      <c r="F287" s="143"/>
      <c r="G287" s="143"/>
      <c r="H287" s="143"/>
      <c r="I287" s="143"/>
      <c r="J287" s="143"/>
      <c r="K287" s="143"/>
      <c r="L287" s="143"/>
    </row>
    <row r="288" spans="6:12" s="121" customFormat="1" hidden="1" x14ac:dyDescent="0.2">
      <c r="F288" s="143"/>
      <c r="G288" s="143"/>
      <c r="H288" s="143"/>
      <c r="I288" s="143"/>
      <c r="J288" s="143"/>
      <c r="K288" s="143"/>
      <c r="L288" s="143"/>
    </row>
    <row r="289" spans="6:12" s="121" customFormat="1" hidden="1" x14ac:dyDescent="0.2">
      <c r="F289" s="143"/>
      <c r="G289" s="143"/>
      <c r="H289" s="143"/>
      <c r="I289" s="143"/>
      <c r="J289" s="143"/>
      <c r="K289" s="143"/>
      <c r="L289" s="143"/>
    </row>
    <row r="290" spans="6:12" s="121" customFormat="1" hidden="1" x14ac:dyDescent="0.2">
      <c r="F290" s="143"/>
      <c r="G290" s="143"/>
      <c r="H290" s="143"/>
      <c r="I290" s="143"/>
      <c r="J290" s="143"/>
      <c r="K290" s="143"/>
      <c r="L290" s="143"/>
    </row>
    <row r="291" spans="6:12" s="121" customFormat="1" hidden="1" x14ac:dyDescent="0.2">
      <c r="F291" s="143"/>
      <c r="G291" s="143"/>
      <c r="H291" s="143"/>
      <c r="I291" s="143"/>
      <c r="J291" s="143"/>
      <c r="K291" s="143"/>
      <c r="L291" s="143"/>
    </row>
    <row r="292" spans="6:12" s="121" customFormat="1" hidden="1" x14ac:dyDescent="0.2">
      <c r="F292" s="143"/>
      <c r="G292" s="143"/>
      <c r="H292" s="143"/>
      <c r="I292" s="143"/>
      <c r="J292" s="143"/>
      <c r="K292" s="143"/>
      <c r="L292" s="143"/>
    </row>
    <row r="293" spans="6:12" s="121" customFormat="1" hidden="1" x14ac:dyDescent="0.2">
      <c r="F293" s="143"/>
      <c r="G293" s="143"/>
      <c r="H293" s="143"/>
      <c r="I293" s="143"/>
      <c r="J293" s="143"/>
      <c r="K293" s="143"/>
      <c r="L293" s="143"/>
    </row>
    <row r="294" spans="6:12" s="121" customFormat="1" hidden="1" x14ac:dyDescent="0.2">
      <c r="F294" s="143"/>
      <c r="G294" s="143"/>
      <c r="H294" s="143"/>
      <c r="I294" s="143"/>
      <c r="J294" s="143"/>
      <c r="K294" s="143"/>
      <c r="L294" s="143"/>
    </row>
    <row r="295" spans="6:12" s="121" customFormat="1" hidden="1" x14ac:dyDescent="0.2">
      <c r="F295" s="143"/>
      <c r="G295" s="143"/>
      <c r="H295" s="143"/>
      <c r="I295" s="143"/>
      <c r="J295" s="143"/>
      <c r="K295" s="143"/>
      <c r="L295" s="143"/>
    </row>
    <row r="296" spans="6:12" s="121" customFormat="1" hidden="1" x14ac:dyDescent="0.2">
      <c r="F296" s="143"/>
      <c r="G296" s="143"/>
      <c r="H296" s="143"/>
      <c r="I296" s="143"/>
      <c r="J296" s="143"/>
      <c r="K296" s="143"/>
      <c r="L296" s="143"/>
    </row>
    <row r="297" spans="6:12" s="121" customFormat="1" hidden="1" x14ac:dyDescent="0.2">
      <c r="F297" s="143"/>
      <c r="G297" s="143"/>
      <c r="H297" s="143"/>
      <c r="I297" s="143"/>
      <c r="J297" s="143"/>
      <c r="K297" s="143"/>
      <c r="L297" s="143"/>
    </row>
    <row r="298" spans="6:12" s="121" customFormat="1" hidden="1" x14ac:dyDescent="0.2">
      <c r="F298" s="143"/>
      <c r="G298" s="143"/>
      <c r="H298" s="143"/>
      <c r="I298" s="143"/>
      <c r="J298" s="143"/>
      <c r="K298" s="143"/>
      <c r="L298" s="143"/>
    </row>
    <row r="299" spans="6:12" s="121" customFormat="1" hidden="1" x14ac:dyDescent="0.2">
      <c r="F299" s="143"/>
      <c r="G299" s="143"/>
      <c r="H299" s="143"/>
      <c r="I299" s="143"/>
      <c r="J299" s="143"/>
      <c r="K299" s="143"/>
      <c r="L299" s="143"/>
    </row>
    <row r="300" spans="6:12" s="121" customFormat="1" hidden="1" x14ac:dyDescent="0.2">
      <c r="F300" s="143"/>
      <c r="G300" s="143"/>
      <c r="H300" s="143"/>
      <c r="I300" s="143"/>
      <c r="J300" s="143"/>
      <c r="K300" s="143"/>
      <c r="L300" s="143"/>
    </row>
    <row r="301" spans="6:12" s="121" customFormat="1" hidden="1" x14ac:dyDescent="0.2">
      <c r="F301" s="143"/>
      <c r="G301" s="143"/>
      <c r="H301" s="143"/>
      <c r="I301" s="143"/>
      <c r="J301" s="143"/>
      <c r="K301" s="143"/>
      <c r="L301" s="143"/>
    </row>
    <row r="302" spans="6:12" s="121" customFormat="1" hidden="1" x14ac:dyDescent="0.2">
      <c r="F302" s="143"/>
      <c r="G302" s="143"/>
      <c r="H302" s="143"/>
      <c r="I302" s="143"/>
      <c r="J302" s="143"/>
      <c r="K302" s="143"/>
      <c r="L302" s="143"/>
    </row>
    <row r="303" spans="6:12" s="121" customFormat="1" hidden="1" x14ac:dyDescent="0.2">
      <c r="F303" s="143"/>
      <c r="G303" s="143"/>
      <c r="H303" s="143"/>
      <c r="I303" s="143"/>
      <c r="J303" s="143"/>
      <c r="K303" s="143"/>
      <c r="L303" s="143"/>
    </row>
    <row r="304" spans="6:12" s="121" customFormat="1" hidden="1" x14ac:dyDescent="0.2">
      <c r="F304" s="143"/>
      <c r="G304" s="143"/>
      <c r="H304" s="143"/>
      <c r="I304" s="143"/>
      <c r="J304" s="143"/>
      <c r="K304" s="143"/>
      <c r="L304" s="143"/>
    </row>
    <row r="305" spans="6:12" s="121" customFormat="1" hidden="1" x14ac:dyDescent="0.2">
      <c r="F305" s="143"/>
      <c r="G305" s="143"/>
      <c r="H305" s="143"/>
      <c r="I305" s="143"/>
      <c r="J305" s="143"/>
      <c r="K305" s="143"/>
      <c r="L305" s="143"/>
    </row>
    <row r="306" spans="6:12" s="121" customFormat="1" hidden="1" x14ac:dyDescent="0.2">
      <c r="F306" s="143"/>
      <c r="G306" s="143"/>
      <c r="H306" s="143"/>
      <c r="I306" s="143"/>
      <c r="J306" s="143"/>
      <c r="K306" s="143"/>
      <c r="L306" s="143"/>
    </row>
    <row r="307" spans="6:12" s="121" customFormat="1" hidden="1" x14ac:dyDescent="0.2">
      <c r="F307" s="143"/>
      <c r="G307" s="143"/>
      <c r="H307" s="143"/>
      <c r="I307" s="143"/>
      <c r="J307" s="143"/>
      <c r="K307" s="143"/>
      <c r="L307" s="143"/>
    </row>
    <row r="308" spans="6:12" s="121" customFormat="1" hidden="1" x14ac:dyDescent="0.2">
      <c r="F308" s="143"/>
      <c r="G308" s="143"/>
      <c r="H308" s="143"/>
      <c r="I308" s="143"/>
      <c r="J308" s="143"/>
      <c r="K308" s="143"/>
      <c r="L308" s="143"/>
    </row>
    <row r="309" spans="6:12" s="121" customFormat="1" hidden="1" x14ac:dyDescent="0.2">
      <c r="F309" s="143"/>
      <c r="G309" s="143"/>
      <c r="H309" s="143"/>
      <c r="I309" s="143"/>
      <c r="J309" s="143"/>
      <c r="K309" s="143"/>
      <c r="L309" s="143"/>
    </row>
    <row r="310" spans="6:12" s="121" customFormat="1" hidden="1" x14ac:dyDescent="0.2">
      <c r="F310" s="143"/>
      <c r="G310" s="143"/>
      <c r="H310" s="143"/>
      <c r="I310" s="143"/>
      <c r="J310" s="143"/>
      <c r="K310" s="143"/>
      <c r="L310" s="143"/>
    </row>
    <row r="311" spans="6:12" s="121" customFormat="1" hidden="1" x14ac:dyDescent="0.2">
      <c r="F311" s="143"/>
      <c r="G311" s="143"/>
      <c r="H311" s="143"/>
      <c r="I311" s="143"/>
      <c r="J311" s="143"/>
      <c r="K311" s="143"/>
      <c r="L311" s="143"/>
    </row>
    <row r="312" spans="6:12" s="121" customFormat="1" hidden="1" x14ac:dyDescent="0.2">
      <c r="F312" s="143"/>
      <c r="G312" s="143"/>
      <c r="H312" s="143"/>
      <c r="I312" s="143"/>
      <c r="J312" s="143"/>
      <c r="K312" s="143"/>
      <c r="L312" s="143"/>
    </row>
    <row r="313" spans="6:12" s="121" customFormat="1" hidden="1" x14ac:dyDescent="0.2">
      <c r="F313" s="143"/>
      <c r="G313" s="143"/>
      <c r="H313" s="143"/>
      <c r="I313" s="143"/>
      <c r="J313" s="143"/>
      <c r="K313" s="143"/>
      <c r="L313" s="143"/>
    </row>
    <row r="314" spans="6:12" s="121" customFormat="1" hidden="1" x14ac:dyDescent="0.2">
      <c r="F314" s="143"/>
      <c r="G314" s="143"/>
      <c r="H314" s="143"/>
      <c r="I314" s="143"/>
      <c r="J314" s="143"/>
      <c r="K314" s="143"/>
      <c r="L314" s="143"/>
    </row>
    <row r="315" spans="6:12" s="121" customFormat="1" hidden="1" x14ac:dyDescent="0.2">
      <c r="F315" s="143"/>
      <c r="G315" s="143"/>
      <c r="H315" s="143"/>
      <c r="I315" s="143"/>
      <c r="J315" s="143"/>
      <c r="K315" s="143"/>
      <c r="L315" s="143"/>
    </row>
    <row r="316" spans="6:12" s="121" customFormat="1" hidden="1" x14ac:dyDescent="0.2">
      <c r="F316" s="143"/>
      <c r="G316" s="143"/>
      <c r="H316" s="143"/>
      <c r="I316" s="143"/>
      <c r="J316" s="143"/>
      <c r="K316" s="143"/>
      <c r="L316" s="143"/>
    </row>
    <row r="317" spans="6:12" s="121" customFormat="1" hidden="1" x14ac:dyDescent="0.2">
      <c r="F317" s="143"/>
      <c r="G317" s="143"/>
      <c r="H317" s="143"/>
      <c r="I317" s="143"/>
      <c r="J317" s="143"/>
      <c r="K317" s="143"/>
      <c r="L317" s="143"/>
    </row>
    <row r="318" spans="6:12" s="121" customFormat="1" hidden="1" x14ac:dyDescent="0.2">
      <c r="F318" s="143"/>
      <c r="G318" s="143"/>
      <c r="H318" s="143"/>
      <c r="I318" s="143"/>
      <c r="J318" s="143"/>
      <c r="K318" s="143"/>
      <c r="L318" s="143"/>
    </row>
    <row r="319" spans="6:12" s="121" customFormat="1" hidden="1" x14ac:dyDescent="0.2">
      <c r="F319" s="143"/>
      <c r="G319" s="143"/>
      <c r="H319" s="143"/>
      <c r="I319" s="143"/>
      <c r="J319" s="143"/>
      <c r="K319" s="143"/>
      <c r="L319" s="143"/>
    </row>
    <row r="320" spans="6:12" s="121" customFormat="1" hidden="1" x14ac:dyDescent="0.2">
      <c r="F320" s="143"/>
      <c r="G320" s="143"/>
      <c r="H320" s="143"/>
      <c r="I320" s="143"/>
      <c r="J320" s="143"/>
      <c r="K320" s="143"/>
      <c r="L320" s="143"/>
    </row>
    <row r="321" spans="6:12" s="121" customFormat="1" hidden="1" x14ac:dyDescent="0.2">
      <c r="F321" s="143"/>
      <c r="G321" s="143"/>
      <c r="H321" s="143"/>
      <c r="I321" s="143"/>
      <c r="J321" s="143"/>
      <c r="K321" s="143"/>
      <c r="L321" s="143"/>
    </row>
    <row r="322" spans="6:12" s="121" customFormat="1" hidden="1" x14ac:dyDescent="0.2">
      <c r="F322" s="143"/>
      <c r="G322" s="143"/>
      <c r="H322" s="143"/>
      <c r="I322" s="143"/>
      <c r="J322" s="143"/>
      <c r="K322" s="143"/>
      <c r="L322" s="143"/>
    </row>
    <row r="323" spans="6:12" s="121" customFormat="1" hidden="1" x14ac:dyDescent="0.2">
      <c r="F323" s="143"/>
      <c r="G323" s="143"/>
      <c r="H323" s="143"/>
      <c r="I323" s="143"/>
      <c r="J323" s="143"/>
      <c r="K323" s="143"/>
      <c r="L323" s="143"/>
    </row>
    <row r="324" spans="6:12" s="121" customFormat="1" hidden="1" x14ac:dyDescent="0.2">
      <c r="F324" s="143"/>
      <c r="G324" s="143"/>
      <c r="H324" s="143"/>
      <c r="I324" s="143"/>
      <c r="J324" s="143"/>
      <c r="K324" s="143"/>
      <c r="L324" s="143"/>
    </row>
    <row r="325" spans="6:12" s="121" customFormat="1" hidden="1" x14ac:dyDescent="0.2">
      <c r="F325" s="143"/>
      <c r="G325" s="143"/>
      <c r="H325" s="143"/>
      <c r="I325" s="143"/>
      <c r="J325" s="143"/>
      <c r="K325" s="143"/>
      <c r="L325" s="143"/>
    </row>
    <row r="326" spans="6:12" s="121" customFormat="1" hidden="1" x14ac:dyDescent="0.2">
      <c r="F326" s="143"/>
      <c r="G326" s="143"/>
      <c r="H326" s="143"/>
      <c r="I326" s="143"/>
      <c r="J326" s="143"/>
      <c r="K326" s="143"/>
      <c r="L326" s="143"/>
    </row>
    <row r="327" spans="6:12" s="121" customFormat="1" hidden="1" x14ac:dyDescent="0.2">
      <c r="F327" s="143"/>
      <c r="G327" s="143"/>
      <c r="H327" s="143"/>
      <c r="I327" s="143"/>
      <c r="J327" s="143"/>
      <c r="K327" s="143"/>
      <c r="L327" s="143"/>
    </row>
    <row r="328" spans="6:12" s="121" customFormat="1" hidden="1" x14ac:dyDescent="0.2">
      <c r="F328" s="143"/>
      <c r="G328" s="143"/>
      <c r="H328" s="143"/>
      <c r="I328" s="143"/>
      <c r="J328" s="143"/>
      <c r="K328" s="143"/>
      <c r="L328" s="143"/>
    </row>
    <row r="329" spans="6:12" s="121" customFormat="1" hidden="1" x14ac:dyDescent="0.2">
      <c r="F329" s="143"/>
      <c r="G329" s="143"/>
      <c r="H329" s="143"/>
      <c r="I329" s="143"/>
      <c r="J329" s="143"/>
      <c r="K329" s="143"/>
      <c r="L329" s="143"/>
    </row>
    <row r="330" spans="6:12" s="121" customFormat="1" hidden="1" x14ac:dyDescent="0.2">
      <c r="F330" s="143"/>
      <c r="G330" s="143"/>
      <c r="H330" s="143"/>
      <c r="I330" s="143"/>
      <c r="J330" s="143"/>
      <c r="K330" s="143"/>
      <c r="L330" s="143"/>
    </row>
    <row r="331" spans="6:12" s="121" customFormat="1" hidden="1" x14ac:dyDescent="0.2">
      <c r="F331" s="143"/>
      <c r="G331" s="143"/>
      <c r="H331" s="143"/>
      <c r="I331" s="143"/>
      <c r="J331" s="143"/>
      <c r="K331" s="143"/>
      <c r="L331" s="143"/>
    </row>
    <row r="332" spans="6:12" s="121" customFormat="1" hidden="1" x14ac:dyDescent="0.2">
      <c r="F332" s="143"/>
      <c r="G332" s="143"/>
      <c r="H332" s="143"/>
      <c r="I332" s="143"/>
      <c r="J332" s="143"/>
      <c r="K332" s="143"/>
      <c r="L332" s="143"/>
    </row>
    <row r="333" spans="6:12" s="121" customFormat="1" hidden="1" x14ac:dyDescent="0.2">
      <c r="F333" s="143"/>
      <c r="G333" s="143"/>
      <c r="H333" s="143"/>
      <c r="I333" s="143"/>
      <c r="J333" s="143"/>
      <c r="K333" s="143"/>
      <c r="L333" s="143"/>
    </row>
    <row r="334" spans="6:12" s="121" customFormat="1" hidden="1" x14ac:dyDescent="0.2">
      <c r="F334" s="143"/>
      <c r="G334" s="143"/>
      <c r="H334" s="143"/>
      <c r="I334" s="143"/>
      <c r="J334" s="143"/>
      <c r="K334" s="143"/>
      <c r="L334" s="143"/>
    </row>
    <row r="335" spans="6:12" s="121" customFormat="1" hidden="1" x14ac:dyDescent="0.2">
      <c r="F335" s="143"/>
      <c r="G335" s="143"/>
      <c r="H335" s="143"/>
      <c r="I335" s="143"/>
      <c r="J335" s="143"/>
      <c r="K335" s="143"/>
      <c r="L335" s="143"/>
    </row>
    <row r="336" spans="6:12" s="121" customFormat="1" hidden="1" x14ac:dyDescent="0.2">
      <c r="F336" s="143"/>
      <c r="G336" s="143"/>
      <c r="H336" s="143"/>
      <c r="I336" s="143"/>
      <c r="J336" s="143"/>
      <c r="K336" s="143"/>
      <c r="L336" s="143"/>
    </row>
    <row r="337" spans="6:12" s="121" customFormat="1" hidden="1" x14ac:dyDescent="0.2">
      <c r="F337" s="143"/>
      <c r="G337" s="143"/>
      <c r="H337" s="143"/>
      <c r="I337" s="143"/>
      <c r="J337" s="143"/>
      <c r="K337" s="143"/>
      <c r="L337" s="143"/>
    </row>
    <row r="338" spans="6:12" s="121" customFormat="1" hidden="1" x14ac:dyDescent="0.2">
      <c r="F338" s="143"/>
      <c r="G338" s="143"/>
      <c r="H338" s="143"/>
      <c r="I338" s="143"/>
      <c r="J338" s="143"/>
      <c r="K338" s="143"/>
      <c r="L338" s="143"/>
    </row>
    <row r="339" spans="6:12" s="121" customFormat="1" hidden="1" x14ac:dyDescent="0.2">
      <c r="F339" s="143"/>
      <c r="G339" s="143"/>
      <c r="H339" s="143"/>
      <c r="I339" s="143"/>
      <c r="J339" s="143"/>
      <c r="K339" s="143"/>
      <c r="L339" s="143"/>
    </row>
    <row r="340" spans="6:12" s="121" customFormat="1" hidden="1" x14ac:dyDescent="0.2">
      <c r="F340" s="143"/>
      <c r="G340" s="143"/>
      <c r="H340" s="143"/>
      <c r="I340" s="143"/>
      <c r="J340" s="143"/>
      <c r="K340" s="143"/>
      <c r="L340" s="143"/>
    </row>
    <row r="341" spans="6:12" s="121" customFormat="1" hidden="1" x14ac:dyDescent="0.2">
      <c r="F341" s="143"/>
      <c r="G341" s="143"/>
      <c r="H341" s="143"/>
      <c r="I341" s="143"/>
      <c r="J341" s="143"/>
      <c r="K341" s="143"/>
      <c r="L341" s="143"/>
    </row>
    <row r="342" spans="6:12" s="121" customFormat="1" hidden="1" x14ac:dyDescent="0.2">
      <c r="F342" s="143"/>
      <c r="G342" s="143"/>
      <c r="H342" s="143"/>
      <c r="I342" s="143"/>
      <c r="J342" s="143"/>
      <c r="K342" s="143"/>
      <c r="L342" s="143"/>
    </row>
    <row r="343" spans="6:12" s="121" customFormat="1" hidden="1" x14ac:dyDescent="0.2">
      <c r="F343" s="143"/>
      <c r="G343" s="143"/>
      <c r="H343" s="143"/>
      <c r="I343" s="143"/>
      <c r="J343" s="143"/>
      <c r="K343" s="143"/>
      <c r="L343" s="143"/>
    </row>
    <row r="344" spans="6:12" s="121" customFormat="1" hidden="1" x14ac:dyDescent="0.2">
      <c r="F344" s="143"/>
      <c r="G344" s="143"/>
      <c r="H344" s="143"/>
      <c r="I344" s="143"/>
      <c r="J344" s="143"/>
      <c r="K344" s="143"/>
      <c r="L344" s="143"/>
    </row>
    <row r="345" spans="6:12" s="121" customFormat="1" hidden="1" x14ac:dyDescent="0.2">
      <c r="F345" s="143"/>
      <c r="G345" s="143"/>
      <c r="H345" s="143"/>
      <c r="I345" s="143"/>
      <c r="J345" s="143"/>
      <c r="K345" s="143"/>
      <c r="L345" s="143"/>
    </row>
    <row r="346" spans="6:12" s="121" customFormat="1" hidden="1" x14ac:dyDescent="0.2">
      <c r="F346" s="143"/>
      <c r="G346" s="143"/>
      <c r="H346" s="143"/>
      <c r="I346" s="143"/>
      <c r="J346" s="143"/>
      <c r="K346" s="143"/>
      <c r="L346" s="143"/>
    </row>
    <row r="347" spans="6:12" s="121" customFormat="1" hidden="1" x14ac:dyDescent="0.2">
      <c r="F347" s="143"/>
      <c r="G347" s="143"/>
      <c r="H347" s="143"/>
      <c r="I347" s="143"/>
      <c r="J347" s="143"/>
      <c r="K347" s="143"/>
      <c r="L347" s="143"/>
    </row>
    <row r="348" spans="6:12" s="121" customFormat="1" hidden="1" x14ac:dyDescent="0.2">
      <c r="F348" s="143"/>
      <c r="G348" s="143"/>
      <c r="H348" s="143"/>
      <c r="I348" s="143"/>
      <c r="J348" s="143"/>
      <c r="K348" s="143"/>
      <c r="L348" s="143"/>
    </row>
    <row r="349" spans="6:12" s="121" customFormat="1" hidden="1" x14ac:dyDescent="0.2">
      <c r="F349" s="143"/>
      <c r="G349" s="143"/>
      <c r="H349" s="143"/>
      <c r="I349" s="143"/>
      <c r="J349" s="143"/>
      <c r="K349" s="143"/>
      <c r="L349" s="143"/>
    </row>
    <row r="350" spans="6:12" s="121" customFormat="1" hidden="1" x14ac:dyDescent="0.2">
      <c r="F350" s="143"/>
      <c r="G350" s="143"/>
      <c r="H350" s="143"/>
      <c r="I350" s="143"/>
      <c r="J350" s="143"/>
      <c r="K350" s="143"/>
      <c r="L350" s="143"/>
    </row>
    <row r="351" spans="6:12" s="121" customFormat="1" hidden="1" x14ac:dyDescent="0.2">
      <c r="F351" s="143"/>
      <c r="G351" s="143"/>
      <c r="H351" s="143"/>
      <c r="I351" s="143"/>
      <c r="J351" s="143"/>
      <c r="K351" s="143"/>
      <c r="L351" s="143"/>
    </row>
    <row r="352" spans="6:12" s="121" customFormat="1" hidden="1" x14ac:dyDescent="0.2">
      <c r="F352" s="143"/>
      <c r="G352" s="143"/>
      <c r="H352" s="143"/>
      <c r="I352" s="143"/>
      <c r="J352" s="143"/>
      <c r="K352" s="143"/>
      <c r="L352" s="143"/>
    </row>
    <row r="353" spans="6:12" s="121" customFormat="1" hidden="1" x14ac:dyDescent="0.2">
      <c r="F353" s="143"/>
      <c r="G353" s="143"/>
      <c r="H353" s="143"/>
      <c r="I353" s="143"/>
      <c r="J353" s="143"/>
      <c r="K353" s="143"/>
      <c r="L353" s="143"/>
    </row>
    <row r="354" spans="6:12" s="121" customFormat="1" hidden="1" x14ac:dyDescent="0.2">
      <c r="F354" s="143"/>
      <c r="G354" s="143"/>
      <c r="H354" s="143"/>
      <c r="I354" s="143"/>
      <c r="J354" s="143"/>
      <c r="K354" s="143"/>
      <c r="L354" s="143"/>
    </row>
    <row r="355" spans="6:12" s="121" customFormat="1" hidden="1" x14ac:dyDescent="0.2">
      <c r="F355" s="143"/>
      <c r="G355" s="143"/>
      <c r="H355" s="143"/>
      <c r="I355" s="143"/>
      <c r="J355" s="143"/>
      <c r="K355" s="143"/>
      <c r="L355" s="143"/>
    </row>
    <row r="356" spans="6:12" s="121" customFormat="1" hidden="1" x14ac:dyDescent="0.2">
      <c r="F356" s="143"/>
      <c r="G356" s="143"/>
      <c r="H356" s="143"/>
      <c r="I356" s="143"/>
      <c r="J356" s="143"/>
      <c r="K356" s="143"/>
      <c r="L356" s="143"/>
    </row>
    <row r="357" spans="6:12" s="121" customFormat="1" hidden="1" x14ac:dyDescent="0.2">
      <c r="F357" s="143"/>
      <c r="G357" s="143"/>
      <c r="H357" s="143"/>
      <c r="I357" s="143"/>
      <c r="J357" s="143"/>
      <c r="K357" s="143"/>
      <c r="L357" s="143"/>
    </row>
    <row r="358" spans="6:12" s="121" customFormat="1" hidden="1" x14ac:dyDescent="0.2">
      <c r="F358" s="143"/>
      <c r="G358" s="143"/>
      <c r="H358" s="143"/>
      <c r="I358" s="143"/>
      <c r="J358" s="143"/>
      <c r="K358" s="143"/>
      <c r="L358" s="143"/>
    </row>
    <row r="359" spans="6:12" s="121" customFormat="1" hidden="1" x14ac:dyDescent="0.2">
      <c r="F359" s="143"/>
      <c r="G359" s="143"/>
      <c r="H359" s="143"/>
      <c r="I359" s="143"/>
      <c r="J359" s="143"/>
      <c r="K359" s="143"/>
      <c r="L359" s="143"/>
    </row>
    <row r="360" spans="6:12" s="121" customFormat="1" hidden="1" x14ac:dyDescent="0.2">
      <c r="F360" s="143"/>
      <c r="G360" s="143"/>
      <c r="H360" s="143"/>
      <c r="I360" s="143"/>
      <c r="J360" s="143"/>
      <c r="K360" s="143"/>
      <c r="L360" s="143"/>
    </row>
    <row r="361" spans="6:12" s="121" customFormat="1" hidden="1" x14ac:dyDescent="0.2">
      <c r="F361" s="143"/>
      <c r="G361" s="143"/>
      <c r="H361" s="143"/>
      <c r="I361" s="143"/>
      <c r="J361" s="143"/>
      <c r="K361" s="143"/>
      <c r="L361" s="143"/>
    </row>
    <row r="362" spans="6:12" s="121" customFormat="1" hidden="1" x14ac:dyDescent="0.2">
      <c r="F362" s="143"/>
      <c r="G362" s="143"/>
      <c r="H362" s="143"/>
      <c r="I362" s="143"/>
      <c r="J362" s="143"/>
      <c r="K362" s="143"/>
      <c r="L362" s="143"/>
    </row>
    <row r="363" spans="6:12" s="121" customFormat="1" hidden="1" x14ac:dyDescent="0.2">
      <c r="F363" s="143"/>
      <c r="G363" s="143"/>
      <c r="H363" s="143"/>
      <c r="I363" s="143"/>
      <c r="J363" s="143"/>
      <c r="K363" s="143"/>
      <c r="L363" s="143"/>
    </row>
    <row r="364" spans="6:12" s="121" customFormat="1" hidden="1" x14ac:dyDescent="0.2">
      <c r="F364" s="143"/>
      <c r="G364" s="143"/>
      <c r="H364" s="143"/>
      <c r="I364" s="143"/>
      <c r="J364" s="143"/>
      <c r="K364" s="143"/>
      <c r="L364" s="143"/>
    </row>
    <row r="365" spans="6:12" s="121" customFormat="1" hidden="1" x14ac:dyDescent="0.2">
      <c r="F365" s="143"/>
      <c r="G365" s="143"/>
      <c r="H365" s="143"/>
      <c r="I365" s="143"/>
      <c r="J365" s="143"/>
      <c r="K365" s="143"/>
      <c r="L365" s="143"/>
    </row>
    <row r="366" spans="6:12" s="121" customFormat="1" hidden="1" x14ac:dyDescent="0.2">
      <c r="F366" s="143"/>
      <c r="G366" s="143"/>
      <c r="H366" s="143"/>
      <c r="I366" s="143"/>
      <c r="J366" s="143"/>
      <c r="K366" s="143"/>
      <c r="L366" s="143"/>
    </row>
    <row r="367" spans="6:12" s="121" customFormat="1" hidden="1" x14ac:dyDescent="0.2">
      <c r="F367" s="143"/>
      <c r="G367" s="143"/>
      <c r="H367" s="143"/>
      <c r="I367" s="143"/>
      <c r="J367" s="143"/>
      <c r="K367" s="143"/>
      <c r="L367" s="143"/>
    </row>
    <row r="368" spans="6:12" s="121" customFormat="1" hidden="1" x14ac:dyDescent="0.2">
      <c r="F368" s="143"/>
      <c r="G368" s="143"/>
      <c r="H368" s="143"/>
      <c r="I368" s="143"/>
      <c r="J368" s="143"/>
      <c r="K368" s="143"/>
      <c r="L368" s="143"/>
    </row>
    <row r="369" spans="6:12" s="121" customFormat="1" hidden="1" x14ac:dyDescent="0.2">
      <c r="F369" s="143"/>
      <c r="G369" s="143"/>
      <c r="H369" s="143"/>
      <c r="I369" s="143"/>
      <c r="J369" s="143"/>
      <c r="K369" s="143"/>
      <c r="L369" s="143"/>
    </row>
    <row r="370" spans="6:12" s="121" customFormat="1" hidden="1" x14ac:dyDescent="0.2">
      <c r="F370" s="143"/>
      <c r="G370" s="143"/>
      <c r="H370" s="143"/>
      <c r="I370" s="143"/>
      <c r="J370" s="143"/>
      <c r="K370" s="143"/>
      <c r="L370" s="143"/>
    </row>
    <row r="371" spans="6:12" s="121" customFormat="1" hidden="1" x14ac:dyDescent="0.2">
      <c r="F371" s="143"/>
      <c r="G371" s="143"/>
      <c r="H371" s="143"/>
      <c r="I371" s="143"/>
      <c r="J371" s="143"/>
      <c r="K371" s="143"/>
      <c r="L371" s="143"/>
    </row>
    <row r="372" spans="6:12" s="121" customFormat="1" hidden="1" x14ac:dyDescent="0.2">
      <c r="F372" s="143"/>
      <c r="G372" s="143"/>
      <c r="H372" s="143"/>
      <c r="I372" s="143"/>
      <c r="J372" s="143"/>
      <c r="K372" s="143"/>
      <c r="L372" s="143"/>
    </row>
    <row r="373" spans="6:12" s="121" customFormat="1" hidden="1" x14ac:dyDescent="0.2">
      <c r="F373" s="143"/>
      <c r="G373" s="143"/>
      <c r="H373" s="143"/>
      <c r="I373" s="143"/>
      <c r="J373" s="143"/>
      <c r="K373" s="143"/>
      <c r="L373" s="143"/>
    </row>
    <row r="374" spans="6:12" s="121" customFormat="1" hidden="1" x14ac:dyDescent="0.2">
      <c r="F374" s="143"/>
      <c r="G374" s="143"/>
      <c r="H374" s="143"/>
      <c r="I374" s="143"/>
      <c r="J374" s="143"/>
      <c r="K374" s="143"/>
      <c r="L374" s="143"/>
    </row>
    <row r="375" spans="6:12" s="121" customFormat="1" hidden="1" x14ac:dyDescent="0.2">
      <c r="F375" s="143"/>
      <c r="G375" s="143"/>
      <c r="H375" s="143"/>
      <c r="I375" s="143"/>
      <c r="J375" s="143"/>
      <c r="K375" s="143"/>
      <c r="L375" s="143"/>
    </row>
    <row r="376" spans="6:12" s="121" customFormat="1" hidden="1" x14ac:dyDescent="0.2">
      <c r="F376" s="143"/>
      <c r="G376" s="143"/>
      <c r="H376" s="143"/>
      <c r="I376" s="143"/>
      <c r="J376" s="143"/>
      <c r="K376" s="143"/>
      <c r="L376" s="143"/>
    </row>
    <row r="377" spans="6:12" s="121" customFormat="1" hidden="1" x14ac:dyDescent="0.2">
      <c r="F377" s="143"/>
      <c r="G377" s="143"/>
      <c r="H377" s="143"/>
      <c r="I377" s="143"/>
      <c r="J377" s="143"/>
      <c r="K377" s="143"/>
      <c r="L377" s="143"/>
    </row>
    <row r="378" spans="6:12" s="121" customFormat="1" hidden="1" x14ac:dyDescent="0.2">
      <c r="F378" s="143"/>
      <c r="G378" s="143"/>
      <c r="H378" s="143"/>
      <c r="I378" s="143"/>
      <c r="J378" s="143"/>
      <c r="K378" s="143"/>
      <c r="L378" s="143"/>
    </row>
    <row r="379" spans="6:12" s="121" customFormat="1" hidden="1" x14ac:dyDescent="0.2">
      <c r="F379" s="143"/>
      <c r="G379" s="143"/>
      <c r="H379" s="143"/>
      <c r="I379" s="143"/>
      <c r="J379" s="143"/>
      <c r="K379" s="143"/>
      <c r="L379" s="143"/>
    </row>
    <row r="380" spans="6:12" s="121" customFormat="1" hidden="1" x14ac:dyDescent="0.2">
      <c r="F380" s="143"/>
      <c r="G380" s="143"/>
      <c r="H380" s="143"/>
      <c r="I380" s="143"/>
      <c r="J380" s="143"/>
      <c r="K380" s="143"/>
      <c r="L380" s="143"/>
    </row>
    <row r="381" spans="6:12" s="121" customFormat="1" hidden="1" x14ac:dyDescent="0.2">
      <c r="F381" s="143"/>
      <c r="G381" s="143"/>
      <c r="H381" s="143"/>
      <c r="I381" s="143"/>
      <c r="J381" s="143"/>
      <c r="K381" s="143"/>
      <c r="L381" s="143"/>
    </row>
    <row r="382" spans="6:12" s="121" customFormat="1" hidden="1" x14ac:dyDescent="0.2">
      <c r="F382" s="143"/>
      <c r="G382" s="143"/>
      <c r="H382" s="143"/>
      <c r="I382" s="143"/>
      <c r="J382" s="143"/>
      <c r="K382" s="143"/>
      <c r="L382" s="143"/>
    </row>
    <row r="383" spans="6:12" s="121" customFormat="1" hidden="1" x14ac:dyDescent="0.2">
      <c r="F383" s="143"/>
      <c r="G383" s="143"/>
      <c r="H383" s="143"/>
      <c r="I383" s="143"/>
      <c r="J383" s="143"/>
      <c r="K383" s="143"/>
      <c r="L383" s="143"/>
    </row>
    <row r="384" spans="6:12" s="121" customFormat="1" hidden="1" x14ac:dyDescent="0.2">
      <c r="F384" s="143"/>
      <c r="G384" s="143"/>
      <c r="H384" s="143"/>
      <c r="I384" s="143"/>
      <c r="J384" s="143"/>
      <c r="K384" s="143"/>
      <c r="L384" s="143"/>
    </row>
    <row r="385" spans="6:12" s="121" customFormat="1" hidden="1" x14ac:dyDescent="0.2">
      <c r="F385" s="143"/>
      <c r="G385" s="143"/>
      <c r="H385" s="143"/>
      <c r="I385" s="143"/>
      <c r="J385" s="143"/>
      <c r="K385" s="143"/>
      <c r="L385" s="143"/>
    </row>
    <row r="386" spans="6:12" s="121" customFormat="1" hidden="1" x14ac:dyDescent="0.2">
      <c r="F386" s="143"/>
      <c r="G386" s="143"/>
      <c r="H386" s="143"/>
      <c r="I386" s="143"/>
      <c r="J386" s="143"/>
      <c r="K386" s="143"/>
      <c r="L386" s="143"/>
    </row>
    <row r="387" spans="6:12" s="121" customFormat="1" hidden="1" x14ac:dyDescent="0.2">
      <c r="F387" s="143"/>
      <c r="G387" s="143"/>
      <c r="H387" s="143"/>
      <c r="I387" s="143"/>
      <c r="J387" s="143"/>
      <c r="K387" s="143"/>
      <c r="L387" s="143"/>
    </row>
    <row r="388" spans="6:12" s="121" customFormat="1" hidden="1" x14ac:dyDescent="0.2">
      <c r="F388" s="143"/>
      <c r="G388" s="143"/>
      <c r="H388" s="143"/>
      <c r="I388" s="143"/>
      <c r="J388" s="143"/>
      <c r="K388" s="143"/>
      <c r="L388" s="143"/>
    </row>
    <row r="389" spans="6:12" s="121" customFormat="1" hidden="1" x14ac:dyDescent="0.2">
      <c r="F389" s="143"/>
      <c r="G389" s="143"/>
      <c r="H389" s="143"/>
      <c r="I389" s="143"/>
      <c r="J389" s="143"/>
      <c r="K389" s="143"/>
      <c r="L389" s="143"/>
    </row>
    <row r="390" spans="6:12" s="121" customFormat="1" hidden="1" x14ac:dyDescent="0.2">
      <c r="F390" s="143"/>
      <c r="G390" s="143"/>
      <c r="H390" s="143"/>
      <c r="I390" s="143"/>
      <c r="J390" s="143"/>
      <c r="K390" s="143"/>
      <c r="L390" s="143"/>
    </row>
    <row r="391" spans="6:12" s="121" customFormat="1" hidden="1" x14ac:dyDescent="0.2">
      <c r="F391" s="143"/>
      <c r="G391" s="143"/>
      <c r="H391" s="143"/>
      <c r="I391" s="143"/>
      <c r="J391" s="143"/>
      <c r="K391" s="143"/>
      <c r="L391" s="143"/>
    </row>
    <row r="392" spans="6:12" s="121" customFormat="1" hidden="1" x14ac:dyDescent="0.2">
      <c r="F392" s="143"/>
      <c r="G392" s="143"/>
      <c r="H392" s="143"/>
      <c r="I392" s="143"/>
      <c r="J392" s="143"/>
      <c r="K392" s="143"/>
      <c r="L392" s="143"/>
    </row>
    <row r="393" spans="6:12" s="121" customFormat="1" hidden="1" x14ac:dyDescent="0.2">
      <c r="F393" s="143"/>
      <c r="G393" s="143"/>
      <c r="H393" s="143"/>
      <c r="I393" s="143"/>
      <c r="J393" s="143"/>
      <c r="K393" s="143"/>
      <c r="L393" s="143"/>
    </row>
    <row r="394" spans="6:12" s="121" customFormat="1" hidden="1" x14ac:dyDescent="0.2">
      <c r="F394" s="143"/>
      <c r="G394" s="143"/>
      <c r="H394" s="143"/>
      <c r="I394" s="143"/>
      <c r="J394" s="143"/>
      <c r="K394" s="143"/>
      <c r="L394" s="143"/>
    </row>
    <row r="395" spans="6:12" s="121" customFormat="1" hidden="1" x14ac:dyDescent="0.2">
      <c r="F395" s="143"/>
      <c r="G395" s="143"/>
      <c r="H395" s="143"/>
      <c r="I395" s="143"/>
      <c r="J395" s="143"/>
      <c r="K395" s="143"/>
      <c r="L395" s="143"/>
    </row>
    <row r="396" spans="6:12" s="121" customFormat="1" hidden="1" x14ac:dyDescent="0.2">
      <c r="F396" s="143"/>
      <c r="G396" s="143"/>
      <c r="H396" s="143"/>
      <c r="I396" s="143"/>
      <c r="J396" s="143"/>
      <c r="K396" s="143"/>
      <c r="L396" s="143"/>
    </row>
    <row r="397" spans="6:12" s="121" customFormat="1" hidden="1" x14ac:dyDescent="0.2">
      <c r="F397" s="143"/>
      <c r="G397" s="143"/>
      <c r="H397" s="143"/>
      <c r="I397" s="143"/>
      <c r="J397" s="143"/>
      <c r="K397" s="143"/>
      <c r="L397" s="143"/>
    </row>
    <row r="398" spans="6:12" s="121" customFormat="1" hidden="1" x14ac:dyDescent="0.2">
      <c r="F398" s="143"/>
      <c r="G398" s="143"/>
      <c r="H398" s="143"/>
      <c r="I398" s="143"/>
      <c r="J398" s="143"/>
      <c r="K398" s="143"/>
      <c r="L398" s="143"/>
    </row>
    <row r="399" spans="6:12" s="121" customFormat="1" hidden="1" x14ac:dyDescent="0.2">
      <c r="F399" s="143"/>
      <c r="G399" s="143"/>
      <c r="H399" s="143"/>
      <c r="I399" s="143"/>
      <c r="J399" s="143"/>
      <c r="K399" s="143"/>
      <c r="L399" s="143"/>
    </row>
    <row r="400" spans="6:12" s="121" customFormat="1" hidden="1" x14ac:dyDescent="0.2">
      <c r="F400" s="143"/>
      <c r="G400" s="143"/>
      <c r="H400" s="143"/>
      <c r="I400" s="143"/>
      <c r="J400" s="143"/>
      <c r="K400" s="143"/>
      <c r="L400" s="143"/>
    </row>
    <row r="401" spans="6:12" s="121" customFormat="1" hidden="1" x14ac:dyDescent="0.2">
      <c r="F401" s="143"/>
      <c r="G401" s="143"/>
      <c r="H401" s="143"/>
      <c r="I401" s="143"/>
      <c r="J401" s="143"/>
      <c r="K401" s="143"/>
      <c r="L401" s="143"/>
    </row>
    <row r="402" spans="6:12" s="121" customFormat="1" hidden="1" x14ac:dyDescent="0.2">
      <c r="F402" s="143"/>
      <c r="G402" s="143"/>
      <c r="H402" s="143"/>
      <c r="I402" s="143"/>
      <c r="J402" s="143"/>
      <c r="K402" s="143"/>
      <c r="L402" s="143"/>
    </row>
    <row r="403" spans="6:12" s="121" customFormat="1" hidden="1" x14ac:dyDescent="0.2">
      <c r="F403" s="143"/>
      <c r="G403" s="143"/>
      <c r="H403" s="143"/>
      <c r="I403" s="143"/>
      <c r="J403" s="143"/>
      <c r="K403" s="143"/>
      <c r="L403" s="143"/>
    </row>
    <row r="404" spans="6:12" s="121" customFormat="1" hidden="1" x14ac:dyDescent="0.2">
      <c r="F404" s="143"/>
      <c r="G404" s="143"/>
      <c r="H404" s="143"/>
      <c r="I404" s="143"/>
      <c r="J404" s="143"/>
      <c r="K404" s="143"/>
      <c r="L404" s="143"/>
    </row>
    <row r="405" spans="6:12" s="121" customFormat="1" hidden="1" x14ac:dyDescent="0.2">
      <c r="F405" s="143"/>
      <c r="G405" s="143"/>
      <c r="H405" s="143"/>
      <c r="I405" s="143"/>
      <c r="J405" s="143"/>
      <c r="K405" s="143"/>
      <c r="L405" s="143"/>
    </row>
    <row r="406" spans="6:12" s="121" customFormat="1" hidden="1" x14ac:dyDescent="0.2">
      <c r="F406" s="143"/>
      <c r="G406" s="143"/>
      <c r="H406" s="143"/>
      <c r="I406" s="143"/>
      <c r="J406" s="143"/>
      <c r="K406" s="143"/>
      <c r="L406" s="143"/>
    </row>
    <row r="407" spans="6:12" s="121" customFormat="1" hidden="1" x14ac:dyDescent="0.2">
      <c r="F407" s="143"/>
      <c r="G407" s="143"/>
      <c r="H407" s="143"/>
      <c r="I407" s="143"/>
      <c r="J407" s="143"/>
      <c r="K407" s="143"/>
      <c r="L407" s="143"/>
    </row>
    <row r="408" spans="6:12" s="121" customFormat="1" hidden="1" x14ac:dyDescent="0.2">
      <c r="F408" s="143"/>
      <c r="G408" s="143"/>
      <c r="H408" s="143"/>
      <c r="I408" s="143"/>
      <c r="J408" s="143"/>
      <c r="K408" s="143"/>
      <c r="L408" s="143"/>
    </row>
    <row r="409" spans="6:12" s="121" customFormat="1" hidden="1" x14ac:dyDescent="0.2">
      <c r="F409" s="143"/>
      <c r="G409" s="143"/>
      <c r="H409" s="143"/>
      <c r="I409" s="143"/>
      <c r="J409" s="143"/>
      <c r="K409" s="143"/>
      <c r="L409" s="143"/>
    </row>
    <row r="410" spans="6:12" s="121" customFormat="1" hidden="1" x14ac:dyDescent="0.2">
      <c r="F410" s="143"/>
      <c r="G410" s="143"/>
      <c r="H410" s="143"/>
      <c r="I410" s="143"/>
      <c r="J410" s="143"/>
      <c r="K410" s="143"/>
      <c r="L410" s="143"/>
    </row>
    <row r="411" spans="6:12" s="121" customFormat="1" hidden="1" x14ac:dyDescent="0.2">
      <c r="F411" s="143"/>
      <c r="G411" s="143"/>
      <c r="H411" s="143"/>
      <c r="I411" s="143"/>
      <c r="J411" s="143"/>
      <c r="K411" s="143"/>
      <c r="L411" s="143"/>
    </row>
    <row r="412" spans="6:12" s="121" customFormat="1" hidden="1" x14ac:dyDescent="0.2">
      <c r="F412" s="143"/>
      <c r="G412" s="143"/>
      <c r="H412" s="143"/>
      <c r="I412" s="143"/>
      <c r="J412" s="143"/>
      <c r="K412" s="143"/>
      <c r="L412" s="143"/>
    </row>
    <row r="413" spans="6:12" s="121" customFormat="1" hidden="1" x14ac:dyDescent="0.2">
      <c r="F413" s="143"/>
      <c r="G413" s="143"/>
      <c r="H413" s="143"/>
      <c r="I413" s="143"/>
      <c r="J413" s="143"/>
      <c r="K413" s="143"/>
      <c r="L413" s="143"/>
    </row>
    <row r="414" spans="6:12" s="121" customFormat="1" hidden="1" x14ac:dyDescent="0.2">
      <c r="F414" s="143"/>
      <c r="G414" s="143"/>
      <c r="H414" s="143"/>
      <c r="I414" s="143"/>
      <c r="J414" s="143"/>
      <c r="K414" s="143"/>
      <c r="L414" s="143"/>
    </row>
    <row r="415" spans="6:12" s="121" customFormat="1" hidden="1" x14ac:dyDescent="0.2">
      <c r="F415" s="143"/>
      <c r="G415" s="143"/>
      <c r="H415" s="143"/>
      <c r="I415" s="143"/>
      <c r="J415" s="143"/>
      <c r="K415" s="143"/>
      <c r="L415" s="143"/>
    </row>
    <row r="416" spans="6:12" s="121" customFormat="1" hidden="1" x14ac:dyDescent="0.2">
      <c r="F416" s="143"/>
      <c r="G416" s="143"/>
      <c r="H416" s="143"/>
      <c r="I416" s="143"/>
      <c r="J416" s="143"/>
      <c r="K416" s="143"/>
      <c r="L416" s="143"/>
    </row>
    <row r="417" spans="6:12" s="121" customFormat="1" hidden="1" x14ac:dyDescent="0.2">
      <c r="F417" s="143"/>
      <c r="G417" s="143"/>
      <c r="H417" s="143"/>
      <c r="I417" s="143"/>
      <c r="J417" s="143"/>
      <c r="K417" s="143"/>
      <c r="L417" s="143"/>
    </row>
    <row r="418" spans="6:12" s="121" customFormat="1" hidden="1" x14ac:dyDescent="0.2">
      <c r="F418" s="143"/>
      <c r="G418" s="143"/>
      <c r="H418" s="143"/>
      <c r="I418" s="143"/>
      <c r="J418" s="143"/>
      <c r="K418" s="143"/>
      <c r="L418" s="143"/>
    </row>
    <row r="419" spans="6:12" s="121" customFormat="1" hidden="1" x14ac:dyDescent="0.2">
      <c r="F419" s="143"/>
      <c r="G419" s="143"/>
      <c r="H419" s="143"/>
      <c r="I419" s="143"/>
      <c r="J419" s="143"/>
      <c r="K419" s="143"/>
      <c r="L419" s="143"/>
    </row>
    <row r="420" spans="6:12" s="121" customFormat="1" hidden="1" x14ac:dyDescent="0.2">
      <c r="F420" s="143"/>
      <c r="G420" s="143"/>
      <c r="H420" s="143"/>
      <c r="I420" s="143"/>
      <c r="J420" s="143"/>
      <c r="K420" s="143"/>
      <c r="L420" s="143"/>
    </row>
    <row r="421" spans="6:12" s="121" customFormat="1" hidden="1" x14ac:dyDescent="0.2">
      <c r="F421" s="143"/>
      <c r="G421" s="143"/>
      <c r="H421" s="143"/>
      <c r="I421" s="143"/>
      <c r="J421" s="143"/>
      <c r="K421" s="143"/>
      <c r="L421" s="143"/>
    </row>
    <row r="422" spans="6:12" s="121" customFormat="1" hidden="1" x14ac:dyDescent="0.2">
      <c r="F422" s="143"/>
      <c r="G422" s="143"/>
      <c r="H422" s="143"/>
      <c r="I422" s="143"/>
      <c r="J422" s="143"/>
      <c r="K422" s="143"/>
      <c r="L422" s="143"/>
    </row>
    <row r="423" spans="6:12" s="121" customFormat="1" hidden="1" x14ac:dyDescent="0.2">
      <c r="F423" s="143"/>
      <c r="G423" s="143"/>
      <c r="H423" s="143"/>
      <c r="I423" s="143"/>
      <c r="J423" s="143"/>
      <c r="K423" s="143"/>
      <c r="L423" s="143"/>
    </row>
    <row r="424" spans="6:12" s="121" customFormat="1" hidden="1" x14ac:dyDescent="0.2">
      <c r="F424" s="143"/>
      <c r="G424" s="143"/>
      <c r="H424" s="143"/>
      <c r="I424" s="143"/>
      <c r="J424" s="143"/>
      <c r="K424" s="143"/>
      <c r="L424" s="143"/>
    </row>
    <row r="425" spans="6:12" s="121" customFormat="1" hidden="1" x14ac:dyDescent="0.2">
      <c r="F425" s="143"/>
      <c r="G425" s="143"/>
      <c r="H425" s="143"/>
      <c r="I425" s="143"/>
      <c r="J425" s="143"/>
      <c r="K425" s="143"/>
      <c r="L425" s="143"/>
    </row>
    <row r="426" spans="6:12" s="121" customFormat="1" hidden="1" x14ac:dyDescent="0.2">
      <c r="F426" s="143"/>
      <c r="G426" s="143"/>
      <c r="H426" s="143"/>
      <c r="I426" s="143"/>
      <c r="J426" s="143"/>
      <c r="K426" s="143"/>
      <c r="L426" s="143"/>
    </row>
    <row r="427" spans="6:12" s="121" customFormat="1" hidden="1" x14ac:dyDescent="0.2">
      <c r="F427" s="143"/>
      <c r="G427" s="143"/>
      <c r="H427" s="143"/>
      <c r="I427" s="143"/>
      <c r="J427" s="143"/>
      <c r="K427" s="143"/>
      <c r="L427" s="143"/>
    </row>
    <row r="428" spans="6:12" s="121" customFormat="1" hidden="1" x14ac:dyDescent="0.2">
      <c r="F428" s="143"/>
      <c r="G428" s="143"/>
      <c r="H428" s="143"/>
      <c r="I428" s="143"/>
      <c r="J428" s="143"/>
      <c r="K428" s="143"/>
      <c r="L428" s="143"/>
    </row>
    <row r="429" spans="6:12" s="121" customFormat="1" hidden="1" x14ac:dyDescent="0.2">
      <c r="F429" s="143"/>
      <c r="G429" s="143"/>
      <c r="H429" s="143"/>
      <c r="I429" s="143"/>
      <c r="J429" s="143"/>
      <c r="K429" s="143"/>
      <c r="L429" s="143"/>
    </row>
    <row r="430" spans="6:12" s="121" customFormat="1" hidden="1" x14ac:dyDescent="0.2">
      <c r="F430" s="143"/>
      <c r="G430" s="143"/>
      <c r="H430" s="143"/>
      <c r="I430" s="143"/>
      <c r="J430" s="143"/>
      <c r="K430" s="143"/>
      <c r="L430" s="143"/>
    </row>
    <row r="431" spans="6:12" s="121" customFormat="1" hidden="1" x14ac:dyDescent="0.2">
      <c r="F431" s="143"/>
      <c r="G431" s="143"/>
      <c r="H431" s="143"/>
      <c r="I431" s="143"/>
      <c r="J431" s="143"/>
      <c r="K431" s="143"/>
      <c r="L431" s="143"/>
    </row>
    <row r="432" spans="6:12" s="121" customFormat="1" hidden="1" x14ac:dyDescent="0.2">
      <c r="F432" s="143"/>
      <c r="G432" s="143"/>
      <c r="H432" s="143"/>
      <c r="I432" s="143"/>
      <c r="J432" s="143"/>
      <c r="K432" s="143"/>
      <c r="L432" s="143"/>
    </row>
    <row r="433" spans="6:12" s="121" customFormat="1" hidden="1" x14ac:dyDescent="0.2">
      <c r="F433" s="143"/>
      <c r="G433" s="143"/>
      <c r="H433" s="143"/>
      <c r="I433" s="143"/>
      <c r="J433" s="143"/>
      <c r="K433" s="143"/>
      <c r="L433" s="143"/>
    </row>
    <row r="434" spans="6:12" s="121" customFormat="1" hidden="1" x14ac:dyDescent="0.2">
      <c r="F434" s="143"/>
      <c r="G434" s="143"/>
      <c r="H434" s="143"/>
      <c r="I434" s="143"/>
      <c r="J434" s="143"/>
      <c r="K434" s="143"/>
      <c r="L434" s="143"/>
    </row>
    <row r="435" spans="6:12" s="121" customFormat="1" hidden="1" x14ac:dyDescent="0.2">
      <c r="F435" s="143"/>
      <c r="G435" s="143"/>
      <c r="H435" s="143"/>
      <c r="I435" s="143"/>
      <c r="J435" s="143"/>
      <c r="K435" s="143"/>
      <c r="L435" s="143"/>
    </row>
    <row r="436" spans="6:12" s="121" customFormat="1" hidden="1" x14ac:dyDescent="0.2">
      <c r="F436" s="143"/>
      <c r="G436" s="143"/>
      <c r="H436" s="143"/>
      <c r="I436" s="143"/>
      <c r="J436" s="143"/>
      <c r="K436" s="143"/>
      <c r="L436" s="143"/>
    </row>
    <row r="437" spans="6:12" s="121" customFormat="1" hidden="1" x14ac:dyDescent="0.2">
      <c r="F437" s="143"/>
      <c r="G437" s="143"/>
      <c r="H437" s="143"/>
      <c r="I437" s="143"/>
      <c r="J437" s="143"/>
      <c r="K437" s="143"/>
      <c r="L437" s="143"/>
    </row>
    <row r="438" spans="6:12" s="121" customFormat="1" hidden="1" x14ac:dyDescent="0.2">
      <c r="F438" s="143"/>
      <c r="G438" s="143"/>
      <c r="H438" s="143"/>
      <c r="I438" s="143"/>
      <c r="J438" s="143"/>
      <c r="K438" s="143"/>
      <c r="L438" s="143"/>
    </row>
    <row r="439" spans="6:12" s="121" customFormat="1" hidden="1" x14ac:dyDescent="0.2">
      <c r="F439" s="143"/>
      <c r="G439" s="143"/>
      <c r="H439" s="143"/>
      <c r="I439" s="143"/>
      <c r="J439" s="143"/>
      <c r="K439" s="143"/>
      <c r="L439" s="143"/>
    </row>
    <row r="440" spans="6:12" s="121" customFormat="1" hidden="1" x14ac:dyDescent="0.2">
      <c r="F440" s="143"/>
      <c r="G440" s="143"/>
      <c r="H440" s="143"/>
      <c r="I440" s="143"/>
      <c r="J440" s="143"/>
      <c r="K440" s="143"/>
      <c r="L440" s="143"/>
    </row>
    <row r="441" spans="6:12" s="121" customFormat="1" hidden="1" x14ac:dyDescent="0.2">
      <c r="F441" s="143"/>
      <c r="G441" s="143"/>
      <c r="H441" s="143"/>
      <c r="I441" s="143"/>
      <c r="J441" s="143"/>
      <c r="K441" s="143"/>
      <c r="L441" s="143"/>
    </row>
    <row r="442" spans="6:12" s="121" customFormat="1" hidden="1" x14ac:dyDescent="0.2">
      <c r="F442" s="143"/>
      <c r="G442" s="143"/>
      <c r="H442" s="143"/>
      <c r="I442" s="143"/>
      <c r="J442" s="143"/>
      <c r="K442" s="143"/>
      <c r="L442" s="143"/>
    </row>
    <row r="443" spans="6:12" s="121" customFormat="1" hidden="1" x14ac:dyDescent="0.2">
      <c r="F443" s="143"/>
      <c r="G443" s="143"/>
      <c r="H443" s="143"/>
      <c r="I443" s="143"/>
      <c r="J443" s="143"/>
      <c r="K443" s="143"/>
      <c r="L443" s="143"/>
    </row>
    <row r="444" spans="6:12" s="121" customFormat="1" hidden="1" x14ac:dyDescent="0.2">
      <c r="F444" s="143"/>
      <c r="G444" s="143"/>
      <c r="H444" s="143"/>
      <c r="I444" s="143"/>
      <c r="J444" s="143"/>
      <c r="K444" s="143"/>
      <c r="L444" s="143"/>
    </row>
    <row r="445" spans="6:12" s="121" customFormat="1" hidden="1" x14ac:dyDescent="0.2">
      <c r="F445" s="143"/>
      <c r="G445" s="143"/>
      <c r="H445" s="143"/>
      <c r="I445" s="143"/>
      <c r="J445" s="143"/>
      <c r="K445" s="143"/>
      <c r="L445" s="143"/>
    </row>
    <row r="446" spans="6:12" s="121" customFormat="1" hidden="1" x14ac:dyDescent="0.2">
      <c r="F446" s="143"/>
      <c r="G446" s="143"/>
      <c r="H446" s="143"/>
      <c r="I446" s="143"/>
      <c r="J446" s="143"/>
      <c r="K446" s="143"/>
      <c r="L446" s="143"/>
    </row>
    <row r="447" spans="6:12" s="121" customFormat="1" hidden="1" x14ac:dyDescent="0.2">
      <c r="F447" s="143"/>
      <c r="G447" s="143"/>
      <c r="H447" s="143"/>
      <c r="I447" s="143"/>
      <c r="J447" s="143"/>
      <c r="K447" s="143"/>
      <c r="L447" s="143"/>
    </row>
    <row r="448" spans="6:12" s="121" customFormat="1" hidden="1" x14ac:dyDescent="0.2">
      <c r="F448" s="143"/>
      <c r="G448" s="143"/>
      <c r="H448" s="143"/>
      <c r="I448" s="143"/>
      <c r="J448" s="143"/>
      <c r="K448" s="143"/>
      <c r="L448" s="143"/>
    </row>
    <row r="449" spans="6:12" s="121" customFormat="1" hidden="1" x14ac:dyDescent="0.2">
      <c r="F449" s="143"/>
      <c r="G449" s="143"/>
      <c r="H449" s="143"/>
      <c r="I449" s="143"/>
      <c r="J449" s="143"/>
      <c r="K449" s="143"/>
      <c r="L449" s="143"/>
    </row>
    <row r="450" spans="6:12" s="121" customFormat="1" hidden="1" x14ac:dyDescent="0.2">
      <c r="F450" s="143"/>
      <c r="G450" s="143"/>
      <c r="H450" s="143"/>
      <c r="I450" s="143"/>
      <c r="J450" s="143"/>
      <c r="K450" s="143"/>
      <c r="L450" s="143"/>
    </row>
    <row r="451" spans="6:12" s="121" customFormat="1" hidden="1" x14ac:dyDescent="0.2">
      <c r="F451" s="143"/>
      <c r="G451" s="143"/>
      <c r="H451" s="143"/>
      <c r="I451" s="143"/>
      <c r="J451" s="143"/>
      <c r="K451" s="143"/>
      <c r="L451" s="143"/>
    </row>
    <row r="452" spans="6:12" s="121" customFormat="1" hidden="1" x14ac:dyDescent="0.2">
      <c r="F452" s="143"/>
      <c r="G452" s="143"/>
      <c r="H452" s="143"/>
      <c r="I452" s="143"/>
      <c r="J452" s="143"/>
      <c r="K452" s="143"/>
      <c r="L452" s="143"/>
    </row>
    <row r="453" spans="6:12" s="121" customFormat="1" hidden="1" x14ac:dyDescent="0.2">
      <c r="F453" s="143"/>
      <c r="G453" s="143"/>
      <c r="H453" s="143"/>
      <c r="I453" s="143"/>
      <c r="J453" s="143"/>
      <c r="K453" s="143"/>
      <c r="L453" s="143"/>
    </row>
    <row r="454" spans="6:12" s="121" customFormat="1" hidden="1" x14ac:dyDescent="0.2">
      <c r="F454" s="143"/>
      <c r="G454" s="143"/>
      <c r="H454" s="143"/>
      <c r="I454" s="143"/>
      <c r="J454" s="143"/>
      <c r="K454" s="143"/>
      <c r="L454" s="143"/>
    </row>
    <row r="455" spans="6:12" s="121" customFormat="1" hidden="1" x14ac:dyDescent="0.2">
      <c r="F455" s="143"/>
      <c r="G455" s="143"/>
      <c r="H455" s="143"/>
      <c r="I455" s="143"/>
      <c r="J455" s="143"/>
      <c r="K455" s="143"/>
      <c r="L455" s="143"/>
    </row>
    <row r="456" spans="6:12" s="121" customFormat="1" hidden="1" x14ac:dyDescent="0.2">
      <c r="F456" s="143"/>
      <c r="G456" s="143"/>
      <c r="H456" s="143"/>
      <c r="I456" s="143"/>
      <c r="J456" s="143"/>
      <c r="K456" s="143"/>
      <c r="L456" s="143"/>
    </row>
    <row r="457" spans="6:12" s="121" customFormat="1" hidden="1" x14ac:dyDescent="0.2">
      <c r="F457" s="143"/>
      <c r="G457" s="143"/>
      <c r="H457" s="143"/>
      <c r="I457" s="143"/>
      <c r="J457" s="143"/>
      <c r="K457" s="143"/>
      <c r="L457" s="143"/>
    </row>
    <row r="458" spans="6:12" s="121" customFormat="1" hidden="1" x14ac:dyDescent="0.2">
      <c r="F458" s="143"/>
      <c r="G458" s="143"/>
      <c r="H458" s="143"/>
      <c r="I458" s="143"/>
      <c r="J458" s="143"/>
      <c r="K458" s="143"/>
      <c r="L458" s="143"/>
    </row>
    <row r="459" spans="6:12" s="121" customFormat="1" hidden="1" x14ac:dyDescent="0.2">
      <c r="F459" s="143"/>
      <c r="G459" s="143"/>
      <c r="H459" s="143"/>
      <c r="I459" s="143"/>
      <c r="J459" s="143"/>
      <c r="K459" s="143"/>
      <c r="L459" s="143"/>
    </row>
    <row r="460" spans="6:12" s="121" customFormat="1" hidden="1" x14ac:dyDescent="0.2">
      <c r="F460" s="143"/>
      <c r="G460" s="143"/>
      <c r="H460" s="143"/>
      <c r="I460" s="143"/>
      <c r="J460" s="143"/>
      <c r="K460" s="143"/>
      <c r="L460" s="143"/>
    </row>
    <row r="461" spans="6:12" s="121" customFormat="1" hidden="1" x14ac:dyDescent="0.2">
      <c r="F461" s="143"/>
      <c r="G461" s="143"/>
      <c r="H461" s="143"/>
      <c r="I461" s="143"/>
      <c r="J461" s="143"/>
      <c r="K461" s="143"/>
      <c r="L461" s="143"/>
    </row>
    <row r="462" spans="6:12" s="121" customFormat="1" hidden="1" x14ac:dyDescent="0.2">
      <c r="F462" s="143"/>
      <c r="G462" s="143"/>
      <c r="H462" s="143"/>
      <c r="I462" s="143"/>
      <c r="J462" s="143"/>
      <c r="K462" s="143"/>
      <c r="L462" s="143"/>
    </row>
    <row r="463" spans="6:12" s="121" customFormat="1" hidden="1" x14ac:dyDescent="0.2">
      <c r="F463" s="143"/>
      <c r="G463" s="143"/>
      <c r="H463" s="143"/>
      <c r="I463" s="143"/>
      <c r="J463" s="143"/>
      <c r="K463" s="143"/>
      <c r="L463" s="143"/>
    </row>
    <row r="464" spans="6:12" s="121" customFormat="1" hidden="1" x14ac:dyDescent="0.2">
      <c r="F464" s="143"/>
      <c r="G464" s="143"/>
      <c r="H464" s="143"/>
      <c r="I464" s="143"/>
      <c r="J464" s="143"/>
      <c r="K464" s="143"/>
      <c r="L464" s="143"/>
    </row>
    <row r="465" spans="6:12" s="121" customFormat="1" hidden="1" x14ac:dyDescent="0.2">
      <c r="F465" s="143"/>
      <c r="G465" s="143"/>
      <c r="H465" s="143"/>
      <c r="I465" s="143"/>
      <c r="J465" s="143"/>
      <c r="K465" s="143"/>
      <c r="L465" s="143"/>
    </row>
    <row r="466" spans="6:12" s="121" customFormat="1" hidden="1" x14ac:dyDescent="0.2">
      <c r="F466" s="143"/>
      <c r="G466" s="143"/>
      <c r="H466" s="143"/>
      <c r="I466" s="143"/>
      <c r="J466" s="143"/>
      <c r="K466" s="143"/>
      <c r="L466" s="143"/>
    </row>
    <row r="467" spans="6:12" s="121" customFormat="1" hidden="1" x14ac:dyDescent="0.2">
      <c r="F467" s="143"/>
      <c r="G467" s="143"/>
      <c r="H467" s="143"/>
      <c r="I467" s="143"/>
      <c r="J467" s="143"/>
      <c r="K467" s="143"/>
      <c r="L467" s="143"/>
    </row>
    <row r="468" spans="6:12" s="121" customFormat="1" hidden="1" x14ac:dyDescent="0.2">
      <c r="F468" s="143"/>
      <c r="G468" s="143"/>
      <c r="H468" s="143"/>
      <c r="I468" s="143"/>
      <c r="J468" s="143"/>
      <c r="K468" s="143"/>
      <c r="L468" s="143"/>
    </row>
    <row r="469" spans="6:12" s="121" customFormat="1" hidden="1" x14ac:dyDescent="0.2">
      <c r="F469" s="143"/>
      <c r="G469" s="143"/>
      <c r="H469" s="143"/>
      <c r="I469" s="143"/>
      <c r="J469" s="143"/>
      <c r="K469" s="143"/>
      <c r="L469" s="143"/>
    </row>
    <row r="470" spans="6:12" s="121" customFormat="1" hidden="1" x14ac:dyDescent="0.2">
      <c r="F470" s="143"/>
      <c r="G470" s="143"/>
      <c r="H470" s="143"/>
      <c r="I470" s="143"/>
      <c r="J470" s="143"/>
      <c r="K470" s="143"/>
      <c r="L470" s="143"/>
    </row>
    <row r="471" spans="6:12" s="121" customFormat="1" hidden="1" x14ac:dyDescent="0.2">
      <c r="F471" s="143"/>
      <c r="G471" s="143"/>
      <c r="H471" s="143"/>
      <c r="I471" s="143"/>
      <c r="J471" s="143"/>
      <c r="K471" s="143"/>
      <c r="L471" s="143"/>
    </row>
    <row r="472" spans="6:12" s="121" customFormat="1" hidden="1" x14ac:dyDescent="0.2">
      <c r="F472" s="143"/>
      <c r="G472" s="143"/>
      <c r="H472" s="143"/>
      <c r="I472" s="143"/>
      <c r="J472" s="143"/>
      <c r="K472" s="143"/>
      <c r="L472" s="143"/>
    </row>
    <row r="473" spans="6:12" s="121" customFormat="1" hidden="1" x14ac:dyDescent="0.2">
      <c r="F473" s="143"/>
      <c r="G473" s="143"/>
      <c r="H473" s="143"/>
      <c r="I473" s="143"/>
      <c r="J473" s="143"/>
      <c r="K473" s="143"/>
      <c r="L473" s="143"/>
    </row>
    <row r="474" spans="6:12" s="121" customFormat="1" hidden="1" x14ac:dyDescent="0.2">
      <c r="F474" s="143"/>
      <c r="G474" s="143"/>
      <c r="H474" s="143"/>
      <c r="I474" s="143"/>
      <c r="J474" s="143"/>
      <c r="K474" s="143"/>
      <c r="L474" s="143"/>
    </row>
    <row r="475" spans="6:12" s="121" customFormat="1" hidden="1" x14ac:dyDescent="0.2">
      <c r="F475" s="143"/>
      <c r="G475" s="143"/>
      <c r="H475" s="143"/>
      <c r="I475" s="143"/>
      <c r="J475" s="143"/>
      <c r="K475" s="143"/>
      <c r="L475" s="143"/>
    </row>
    <row r="476" spans="6:12" s="121" customFormat="1" hidden="1" x14ac:dyDescent="0.2">
      <c r="F476" s="143"/>
      <c r="G476" s="143"/>
      <c r="H476" s="143"/>
      <c r="I476" s="143"/>
      <c r="J476" s="143"/>
      <c r="K476" s="143"/>
      <c r="L476" s="143"/>
    </row>
    <row r="477" spans="6:12" s="121" customFormat="1" hidden="1" x14ac:dyDescent="0.2">
      <c r="F477" s="143"/>
      <c r="G477" s="143"/>
      <c r="H477" s="143"/>
      <c r="I477" s="143"/>
      <c r="J477" s="143"/>
      <c r="K477" s="143"/>
      <c r="L477" s="143"/>
    </row>
    <row r="478" spans="6:12" s="121" customFormat="1" hidden="1" x14ac:dyDescent="0.2">
      <c r="F478" s="143"/>
      <c r="G478" s="143"/>
      <c r="H478" s="143"/>
      <c r="I478" s="143"/>
      <c r="J478" s="143"/>
      <c r="K478" s="143"/>
      <c r="L478" s="143"/>
    </row>
    <row r="479" spans="6:12" s="121" customFormat="1" hidden="1" x14ac:dyDescent="0.2">
      <c r="F479" s="143"/>
      <c r="G479" s="143"/>
      <c r="H479" s="143"/>
      <c r="I479" s="143"/>
      <c r="J479" s="143"/>
      <c r="K479" s="143"/>
      <c r="L479" s="143"/>
    </row>
    <row r="480" spans="6:12" s="121" customFormat="1" hidden="1" x14ac:dyDescent="0.2">
      <c r="F480" s="143"/>
      <c r="G480" s="143"/>
      <c r="H480" s="143"/>
      <c r="I480" s="143"/>
      <c r="J480" s="143"/>
      <c r="K480" s="143"/>
      <c r="L480" s="143"/>
    </row>
    <row r="481" spans="6:12" s="121" customFormat="1" hidden="1" x14ac:dyDescent="0.2">
      <c r="F481" s="143"/>
      <c r="G481" s="143"/>
      <c r="H481" s="143"/>
      <c r="I481" s="143"/>
      <c r="J481" s="143"/>
      <c r="K481" s="143"/>
      <c r="L481" s="143"/>
    </row>
    <row r="482" spans="6:12" s="121" customFormat="1" hidden="1" x14ac:dyDescent="0.2">
      <c r="F482" s="143"/>
      <c r="G482" s="143"/>
      <c r="H482" s="143"/>
      <c r="I482" s="143"/>
      <c r="J482" s="143"/>
      <c r="K482" s="143"/>
      <c r="L482" s="143"/>
    </row>
    <row r="483" spans="6:12" s="121" customFormat="1" hidden="1" x14ac:dyDescent="0.2">
      <c r="F483" s="143"/>
      <c r="G483" s="143"/>
      <c r="H483" s="143"/>
      <c r="I483" s="143"/>
      <c r="J483" s="143"/>
      <c r="K483" s="143"/>
      <c r="L483" s="143"/>
    </row>
    <row r="484" spans="6:12" s="121" customFormat="1" hidden="1" x14ac:dyDescent="0.2">
      <c r="F484" s="143"/>
      <c r="G484" s="143"/>
      <c r="H484" s="143"/>
      <c r="I484" s="143"/>
      <c r="J484" s="143"/>
      <c r="K484" s="143"/>
      <c r="L484" s="143"/>
    </row>
    <row r="485" spans="6:12" s="121" customFormat="1" hidden="1" x14ac:dyDescent="0.2">
      <c r="F485" s="143"/>
      <c r="G485" s="143"/>
      <c r="H485" s="143"/>
      <c r="I485" s="143"/>
      <c r="J485" s="143"/>
      <c r="K485" s="143"/>
      <c r="L485" s="143"/>
    </row>
    <row r="486" spans="6:12" s="121" customFormat="1" hidden="1" x14ac:dyDescent="0.2">
      <c r="F486" s="143"/>
      <c r="G486" s="143"/>
      <c r="H486" s="143"/>
      <c r="I486" s="143"/>
      <c r="J486" s="143"/>
      <c r="K486" s="143"/>
      <c r="L486" s="143"/>
    </row>
    <row r="487" spans="6:12" s="121" customFormat="1" hidden="1" x14ac:dyDescent="0.2">
      <c r="F487" s="143"/>
      <c r="G487" s="143"/>
      <c r="H487" s="143"/>
      <c r="I487" s="143"/>
      <c r="J487" s="143"/>
      <c r="K487" s="143"/>
      <c r="L487" s="143"/>
    </row>
    <row r="488" spans="6:12" s="121" customFormat="1" hidden="1" x14ac:dyDescent="0.2">
      <c r="F488" s="143"/>
      <c r="G488" s="143"/>
      <c r="H488" s="143"/>
      <c r="I488" s="143"/>
      <c r="J488" s="143"/>
      <c r="K488" s="143"/>
      <c r="L488" s="143"/>
    </row>
    <row r="489" spans="6:12" s="121" customFormat="1" hidden="1" x14ac:dyDescent="0.2">
      <c r="F489" s="143"/>
      <c r="G489" s="143"/>
      <c r="H489" s="143"/>
      <c r="I489" s="143"/>
      <c r="J489" s="143"/>
      <c r="K489" s="143"/>
      <c r="L489" s="143"/>
    </row>
    <row r="490" spans="6:12" s="121" customFormat="1" hidden="1" x14ac:dyDescent="0.2">
      <c r="F490" s="143"/>
      <c r="G490" s="143"/>
      <c r="H490" s="143"/>
      <c r="I490" s="143"/>
      <c r="J490" s="143"/>
      <c r="K490" s="143"/>
      <c r="L490" s="143"/>
    </row>
    <row r="491" spans="6:12" s="121" customFormat="1" hidden="1" x14ac:dyDescent="0.2">
      <c r="F491" s="143"/>
      <c r="G491" s="143"/>
      <c r="H491" s="143"/>
      <c r="I491" s="143"/>
      <c r="J491" s="143"/>
      <c r="K491" s="143"/>
      <c r="L491" s="143"/>
    </row>
    <row r="492" spans="6:12" s="121" customFormat="1" hidden="1" x14ac:dyDescent="0.2">
      <c r="F492" s="143"/>
      <c r="G492" s="143"/>
      <c r="H492" s="143"/>
      <c r="I492" s="143"/>
      <c r="J492" s="143"/>
      <c r="K492" s="143"/>
      <c r="L492" s="143"/>
    </row>
    <row r="493" spans="6:12" s="121" customFormat="1" hidden="1" x14ac:dyDescent="0.2">
      <c r="F493" s="143"/>
      <c r="G493" s="143"/>
      <c r="H493" s="143"/>
      <c r="I493" s="143"/>
      <c r="J493" s="143"/>
      <c r="K493" s="143"/>
      <c r="L493" s="143"/>
    </row>
  </sheetData>
  <sheetProtection algorithmName="SHA-512" hashValue="56KrkCyWbyH2VIwPLGig/BvZ+vE+uySwzAuH5lXsiYDOPb2ZvFuJFzFAqOm8una4eOY3HV4rGELk6gq7QXwkXA==" saltValue="q6Y/XT/MBKZ4IiJk8tnr6g==" spinCount="100000" sheet="1" selectLockedCells="1"/>
  <mergeCells count="1">
    <mergeCell ref="A3:E3"/>
  </mergeCells>
  <conditionalFormatting sqref="B38:E38 B30:E30">
    <cfRule type="cellIs" dxfId="7" priority="17" operator="lessThan">
      <formula>0</formula>
    </cfRule>
    <cfRule type="cellIs" dxfId="6" priority="18" operator="lessThan">
      <formula>0</formula>
    </cfRule>
  </conditionalFormatting>
  <conditionalFormatting sqref="B18:E27 B31:E35">
    <cfRule type="notContainsBlanks" dxfId="5" priority="1">
      <formula>LEN(TRIM(B18))&gt;0</formula>
    </cfRule>
  </conditionalFormatting>
  <pageMargins left="0.70866141732283472" right="0.70866141732283472" top="0.78740157480314965" bottom="0.78740157480314965" header="0.31496062992125984" footer="0.31496062992125984"/>
  <pageSetup paperSize="9" scale="73" orientation="portrait" r:id="rId1"/>
  <headerFooter>
    <oddFooter>&amp;L&amp;"-,Standard"&amp;8Bank Avera KMU-Finanz-Planer  -  &amp;A&amp;R&amp;"-,Standard"&amp;8Druckdatum: &amp;D, &amp;T</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tabColor rgb="FFFEFECA"/>
  </sheetPr>
  <dimension ref="A1:Q605"/>
  <sheetViews>
    <sheetView showGridLines="0" zoomScaleNormal="100" workbookViewId="0">
      <selection activeCell="E7" sqref="E7"/>
    </sheetView>
  </sheetViews>
  <sheetFormatPr baseColWidth="10" defaultColWidth="0" defaultRowHeight="14.25" zeroHeight="1" x14ac:dyDescent="0.2"/>
  <cols>
    <col min="1" max="1" width="55.140625" style="1" bestFit="1" customWidth="1"/>
    <col min="2" max="3" width="11.85546875" style="1" customWidth="1"/>
    <col min="4" max="4" width="3.5703125" style="39" customWidth="1"/>
    <col min="5" max="16" width="11.85546875" style="1" customWidth="1"/>
    <col min="17" max="17" width="11.42578125" style="1" customWidth="1"/>
    <col min="18" max="16384" width="11.42578125" style="1" hidden="1"/>
  </cols>
  <sheetData>
    <row r="1" spans="1:16" s="121" customFormat="1" ht="26.25" x14ac:dyDescent="0.4">
      <c r="A1" s="123" t="s">
        <v>8</v>
      </c>
      <c r="B1" s="123"/>
      <c r="C1" s="123"/>
      <c r="D1" s="154"/>
      <c r="P1" s="155" t="str">
        <f>IF(OR(Titelblatt!B31="",Titelblatt!B26=""),"Bitte Titelblatt vollständig ausfüllen.",I1&amp;" "&amp;TEXT(Titelblatt!B31,"TT.MM.JJJJ")&amp;", "&amp;Titelblatt!B26)</f>
        <v>Bitte Titelblatt vollständig ausfüllen.</v>
      </c>
    </row>
    <row r="2" spans="1:16" s="121" customFormat="1" ht="16.5" customHeight="1" x14ac:dyDescent="0.4">
      <c r="A2" s="123"/>
      <c r="B2" s="123"/>
      <c r="C2" s="123"/>
      <c r="D2" s="154"/>
      <c r="E2" s="156"/>
      <c r="P2" s="157"/>
    </row>
    <row r="3" spans="1:16" s="121" customFormat="1" ht="16.5" customHeight="1" x14ac:dyDescent="0.2">
      <c r="A3" s="183" t="str">
        <f>IF(OR(Titelblatt!B21="",Titelblatt!B16=""),"Bitte Titelblatt vollständig ausfüllen.",IF(TEXT(DATE(YEAR(Titelblatt!B21)+0,MONTH(Titelblatt!B21),DAY(Titelblatt!B21)),"TT.MM.")="31.12.","der "&amp;Titelblatt!B16&amp;" für das Jahr "&amp;TEXT(Titelblatt!B21+360,"JJJJ"),"der "&amp;Titelblatt!B16&amp;" für das Jahr "&amp;TEXT(Titelblatt!B21,"JJJJ")&amp;"/"&amp;TEXT(Titelblatt!B21+360,"JJJJ")))</f>
        <v>Bitte Titelblatt vollständig ausfüllen.</v>
      </c>
      <c r="B3" s="183"/>
      <c r="C3" s="183"/>
      <c r="D3" s="183"/>
      <c r="E3" s="183"/>
      <c r="F3" s="183"/>
      <c r="G3" s="183"/>
      <c r="H3" s="183"/>
      <c r="I3" s="183"/>
      <c r="J3" s="183"/>
    </row>
    <row r="4" spans="1:16" s="121" customFormat="1" ht="16.5" customHeight="1" x14ac:dyDescent="0.2">
      <c r="A4" s="125"/>
      <c r="B4" s="125"/>
      <c r="C4" s="125"/>
      <c r="D4" s="158"/>
    </row>
    <row r="5" spans="1:16" s="121" customFormat="1" ht="16.5" customHeight="1" x14ac:dyDescent="0.2">
      <c r="D5" s="153"/>
    </row>
    <row r="6" spans="1:16" ht="16.5" customHeight="1" x14ac:dyDescent="0.2">
      <c r="A6" s="159"/>
      <c r="B6" s="159" t="s">
        <v>93</v>
      </c>
      <c r="C6" s="159" t="s">
        <v>94</v>
      </c>
      <c r="D6" s="40"/>
      <c r="E6" s="11" t="str">
        <f>TEXT(DATE(YEAR(Titelblatt!B21),MONTH(Titelblatt!B21)+1,DAY(Titelblatt!B21)-2),"MMMM")</f>
        <v>Januar</v>
      </c>
      <c r="F6" s="11" t="str">
        <f>TEXT(DATE(YEAR(Titelblatt!B21),MONTH(Titelblatt!B21)+2,DAY(Titelblatt!B21)-2),"MMMM")</f>
        <v>Februar</v>
      </c>
      <c r="G6" s="11" t="str">
        <f>TEXT(DATE(YEAR(Titelblatt!B21),MONTH(Titelblatt!B21)+3,DAY(Titelblatt!B21)-2),"MMMM")</f>
        <v>März</v>
      </c>
      <c r="H6" s="11" t="str">
        <f>TEXT(DATE(YEAR(Titelblatt!B21),MONTH(Titelblatt!B21)+4,DAY(Titelblatt!B21)-2),"MMMM")</f>
        <v>April</v>
      </c>
      <c r="I6" s="11" t="str">
        <f>TEXT(DATE(YEAR(Titelblatt!B21),MONTH(Titelblatt!B21)+5,DAY(Titelblatt!B21)-2),"MMMM")</f>
        <v>Mai</v>
      </c>
      <c r="J6" s="11" t="str">
        <f>TEXT(DATE(YEAR(Titelblatt!B21),MONTH(Titelblatt!B21)+6,DAY(Titelblatt!B21)-2),"MMMM")</f>
        <v>Juni</v>
      </c>
      <c r="K6" s="11" t="str">
        <f>TEXT(DATE(YEAR(Titelblatt!B21),MONTH(Titelblatt!B21)+7,DAY(Titelblatt!B21)-2),"MMMM")</f>
        <v>Juli</v>
      </c>
      <c r="L6" s="11" t="str">
        <f>TEXT(DATE(YEAR(Titelblatt!B21),MONTH(Titelblatt!B21)+8,DAY(Titelblatt!B21)-2),"MMMM")</f>
        <v>August</v>
      </c>
      <c r="M6" s="11" t="str">
        <f>TEXT(DATE(YEAR(Titelblatt!B21),MONTH(Titelblatt!B21)+9,DAY(Titelblatt!B21)-2),"MMMM")</f>
        <v>September</v>
      </c>
      <c r="N6" s="11" t="str">
        <f>TEXT(DATE(YEAR(Titelblatt!B21),MONTH(Titelblatt!B21)+10,DAY(Titelblatt!B21)-2),"MMMM")</f>
        <v>Oktober</v>
      </c>
      <c r="O6" s="11" t="str">
        <f>TEXT(DATE(YEAR(Titelblatt!B21),MONTH(Titelblatt!B21)+11,DAY(Titelblatt!B21)-2),"MMMM")</f>
        <v>November</v>
      </c>
      <c r="P6" s="11" t="str">
        <f>TEXT(DATE(YEAR(Titelblatt!B21),MONTH(Titelblatt!B21)+12,DAY(Titelblatt!B21)-2),"MMMM")</f>
        <v>Dezember</v>
      </c>
    </row>
    <row r="7" spans="1:16" ht="16.5" customHeight="1" x14ac:dyDescent="0.2">
      <c r="A7" s="2" t="s">
        <v>0</v>
      </c>
      <c r="B7" s="37">
        <f>'Plan-Erfolgsrechnung'!C8+'Plan-Geldflussrechnung'!B11</f>
        <v>0</v>
      </c>
      <c r="C7" s="37">
        <f>SUM(E7:P7)</f>
        <v>0</v>
      </c>
      <c r="D7" s="41" t="str">
        <f>IF(ROUND(B7,0)-C7=0,"ü","û")</f>
        <v>ü</v>
      </c>
      <c r="E7" s="88"/>
      <c r="F7" s="88"/>
      <c r="G7" s="88"/>
      <c r="H7" s="88"/>
      <c r="I7" s="88"/>
      <c r="J7" s="88"/>
      <c r="K7" s="88"/>
      <c r="L7" s="88"/>
      <c r="M7" s="88"/>
      <c r="N7" s="88"/>
      <c r="O7" s="88"/>
      <c r="P7" s="88"/>
    </row>
    <row r="8" spans="1:16" ht="16.5" customHeight="1" x14ac:dyDescent="0.2">
      <c r="A8" s="2" t="s">
        <v>95</v>
      </c>
      <c r="B8" s="37">
        <f>'Plan-Geldflussrechnung'!B12</f>
        <v>0</v>
      </c>
      <c r="C8" s="37">
        <f>SUM(E8:P8)</f>
        <v>0</v>
      </c>
      <c r="D8" s="41" t="str">
        <f t="shared" ref="D8:D40" si="0">IF(B8-C8=0,"ü","û")</f>
        <v>ü</v>
      </c>
      <c r="E8" s="88"/>
      <c r="F8" s="88"/>
      <c r="G8" s="88"/>
      <c r="H8" s="88"/>
      <c r="I8" s="88"/>
      <c r="J8" s="88"/>
      <c r="K8" s="88"/>
      <c r="L8" s="88"/>
      <c r="M8" s="88"/>
      <c r="N8" s="88"/>
      <c r="O8" s="88"/>
      <c r="P8" s="88"/>
    </row>
    <row r="9" spans="1:16" ht="16.5" customHeight="1" x14ac:dyDescent="0.2">
      <c r="A9" s="10" t="s">
        <v>142</v>
      </c>
      <c r="B9" s="53">
        <f>SUM(B7:B8)</f>
        <v>0</v>
      </c>
      <c r="C9" s="53"/>
      <c r="D9" s="10"/>
      <c r="E9" s="9">
        <f t="shared" ref="E9:P9" si="1">SUM(E7:E8)</f>
        <v>0</v>
      </c>
      <c r="F9" s="9">
        <f t="shared" si="1"/>
        <v>0</v>
      </c>
      <c r="G9" s="9">
        <f t="shared" si="1"/>
        <v>0</v>
      </c>
      <c r="H9" s="9">
        <f t="shared" si="1"/>
        <v>0</v>
      </c>
      <c r="I9" s="9">
        <f t="shared" si="1"/>
        <v>0</v>
      </c>
      <c r="J9" s="9">
        <f t="shared" si="1"/>
        <v>0</v>
      </c>
      <c r="K9" s="9">
        <f t="shared" si="1"/>
        <v>0</v>
      </c>
      <c r="L9" s="9">
        <f t="shared" si="1"/>
        <v>0</v>
      </c>
      <c r="M9" s="9">
        <f t="shared" si="1"/>
        <v>0</v>
      </c>
      <c r="N9" s="9">
        <f t="shared" si="1"/>
        <v>0</v>
      </c>
      <c r="O9" s="9">
        <f t="shared" si="1"/>
        <v>0</v>
      </c>
      <c r="P9" s="9">
        <f t="shared" si="1"/>
        <v>0</v>
      </c>
    </row>
    <row r="10" spans="1:16" ht="33" customHeight="1" x14ac:dyDescent="0.25">
      <c r="A10" s="3" t="s">
        <v>150</v>
      </c>
      <c r="B10" s="55">
        <f>'Plan-Erfolgsrechnung'!C9+'Plan-Erfolgsrechnung'!C10-'Plan-Geldflussrechnung'!B13-'Plan-Geldflussrechnung'!B14-'Plan-Geldflussrechnung'!B15</f>
        <v>0</v>
      </c>
      <c r="C10" s="38">
        <f>SUM(E10:P10)</f>
        <v>0</v>
      </c>
      <c r="D10" s="46" t="str">
        <f>IF(ROUND(B10,0)-C10=0,"ü","û")</f>
        <v>ü</v>
      </c>
      <c r="E10" s="170"/>
      <c r="F10" s="170"/>
      <c r="G10" s="170"/>
      <c r="H10" s="170"/>
      <c r="I10" s="170"/>
      <c r="J10" s="170"/>
      <c r="K10" s="170"/>
      <c r="L10" s="170"/>
      <c r="M10" s="170"/>
      <c r="N10" s="170"/>
      <c r="O10" s="170"/>
      <c r="P10" s="170"/>
    </row>
    <row r="11" spans="1:16" s="57" customFormat="1" ht="16.5" customHeight="1" x14ac:dyDescent="0.2">
      <c r="A11" s="48" t="s">
        <v>24</v>
      </c>
      <c r="B11" s="56">
        <f>'Plan-Erfolgsrechnung'!C14</f>
        <v>0</v>
      </c>
      <c r="C11" s="56">
        <f t="shared" ref="C11:C21" si="2">SUM(E11:P11)</f>
        <v>0</v>
      </c>
      <c r="D11" s="41" t="str">
        <f t="shared" si="0"/>
        <v>ü</v>
      </c>
      <c r="E11" s="96"/>
      <c r="F11" s="96"/>
      <c r="G11" s="96"/>
      <c r="H11" s="96"/>
      <c r="I11" s="96"/>
      <c r="J11" s="96"/>
      <c r="K11" s="96"/>
      <c r="L11" s="96"/>
      <c r="M11" s="96"/>
      <c r="N11" s="96"/>
      <c r="O11" s="96"/>
      <c r="P11" s="96"/>
    </row>
    <row r="12" spans="1:16" ht="16.5" customHeight="1" x14ac:dyDescent="0.25">
      <c r="A12" s="2" t="s">
        <v>1</v>
      </c>
      <c r="B12" s="38">
        <f>'Plan-Erfolgsrechnung'!C15</f>
        <v>0</v>
      </c>
      <c r="C12" s="38">
        <f t="shared" si="2"/>
        <v>0</v>
      </c>
      <c r="D12" s="41" t="str">
        <f t="shared" si="0"/>
        <v>ü</v>
      </c>
      <c r="E12" s="170"/>
      <c r="F12" s="88"/>
      <c r="G12" s="88"/>
      <c r="H12" s="88"/>
      <c r="I12" s="88"/>
      <c r="J12" s="88"/>
      <c r="K12" s="88"/>
      <c r="L12" s="88"/>
      <c r="M12" s="88"/>
      <c r="N12" s="88"/>
      <c r="O12" s="88"/>
      <c r="P12" s="88"/>
    </row>
    <row r="13" spans="1:16" ht="16.5" customHeight="1" x14ac:dyDescent="0.25">
      <c r="A13" s="2" t="s">
        <v>3</v>
      </c>
      <c r="B13" s="38">
        <f>'Plan-Erfolgsrechnung'!C16</f>
        <v>0</v>
      </c>
      <c r="C13" s="38">
        <f t="shared" si="2"/>
        <v>0</v>
      </c>
      <c r="D13" s="41" t="str">
        <f t="shared" si="0"/>
        <v>ü</v>
      </c>
      <c r="E13" s="170"/>
      <c r="F13" s="88"/>
      <c r="G13" s="88"/>
      <c r="H13" s="88"/>
      <c r="I13" s="88"/>
      <c r="J13" s="88"/>
      <c r="K13" s="88"/>
      <c r="L13" s="88"/>
      <c r="M13" s="88"/>
      <c r="N13" s="88"/>
      <c r="O13" s="88"/>
      <c r="P13" s="88"/>
    </row>
    <row r="14" spans="1:16" ht="16.5" customHeight="1" x14ac:dyDescent="0.25">
      <c r="A14" s="2" t="s">
        <v>45</v>
      </c>
      <c r="B14" s="38">
        <f>'Plan-Erfolgsrechnung'!C17</f>
        <v>0</v>
      </c>
      <c r="C14" s="38">
        <f t="shared" si="2"/>
        <v>0</v>
      </c>
      <c r="D14" s="41" t="str">
        <f t="shared" si="0"/>
        <v>ü</v>
      </c>
      <c r="E14" s="170"/>
      <c r="F14" s="88"/>
      <c r="G14" s="88"/>
      <c r="H14" s="88"/>
      <c r="I14" s="88"/>
      <c r="J14" s="88"/>
      <c r="K14" s="88"/>
      <c r="L14" s="88"/>
      <c r="M14" s="88"/>
      <c r="N14" s="88"/>
      <c r="O14" s="88"/>
      <c r="P14" s="88"/>
    </row>
    <row r="15" spans="1:16" ht="16.5" customHeight="1" x14ac:dyDescent="0.25">
      <c r="A15" s="2" t="s">
        <v>46</v>
      </c>
      <c r="B15" s="38">
        <f>'Plan-Erfolgsrechnung'!C18</f>
        <v>0</v>
      </c>
      <c r="C15" s="38">
        <f t="shared" si="2"/>
        <v>0</v>
      </c>
      <c r="D15" s="41" t="str">
        <f t="shared" si="0"/>
        <v>ü</v>
      </c>
      <c r="E15" s="170"/>
      <c r="F15" s="88"/>
      <c r="G15" s="88"/>
      <c r="H15" s="88"/>
      <c r="I15" s="88"/>
      <c r="J15" s="88"/>
      <c r="K15" s="88"/>
      <c r="L15" s="88"/>
      <c r="M15" s="88"/>
      <c r="N15" s="88"/>
      <c r="O15" s="88"/>
      <c r="P15" s="88"/>
    </row>
    <row r="16" spans="1:16" ht="16.5" customHeight="1" x14ac:dyDescent="0.25">
      <c r="A16" s="2" t="s">
        <v>47</v>
      </c>
      <c r="B16" s="38">
        <f>'Plan-Erfolgsrechnung'!C19</f>
        <v>0</v>
      </c>
      <c r="C16" s="38">
        <f t="shared" si="2"/>
        <v>0</v>
      </c>
      <c r="D16" s="41" t="str">
        <f t="shared" si="0"/>
        <v>ü</v>
      </c>
      <c r="E16" s="170"/>
      <c r="F16" s="88"/>
      <c r="G16" s="88"/>
      <c r="H16" s="88"/>
      <c r="I16" s="88"/>
      <c r="J16" s="88"/>
      <c r="K16" s="88"/>
      <c r="L16" s="88"/>
      <c r="M16" s="88"/>
      <c r="N16" s="88"/>
      <c r="O16" s="88"/>
      <c r="P16" s="88"/>
    </row>
    <row r="17" spans="1:16" ht="16.5" customHeight="1" x14ac:dyDescent="0.25">
      <c r="A17" s="2" t="s">
        <v>48</v>
      </c>
      <c r="B17" s="38">
        <f>'Plan-Erfolgsrechnung'!C20</f>
        <v>0</v>
      </c>
      <c r="C17" s="38">
        <f t="shared" si="2"/>
        <v>0</v>
      </c>
      <c r="D17" s="41" t="str">
        <f t="shared" si="0"/>
        <v>ü</v>
      </c>
      <c r="E17" s="170"/>
      <c r="F17" s="88"/>
      <c r="G17" s="88"/>
      <c r="H17" s="88"/>
      <c r="I17" s="88"/>
      <c r="J17" s="88"/>
      <c r="K17" s="88"/>
      <c r="L17" s="88"/>
      <c r="M17" s="88"/>
      <c r="N17" s="88"/>
      <c r="O17" s="88"/>
      <c r="P17" s="88"/>
    </row>
    <row r="18" spans="1:16" ht="16.5" customHeight="1" x14ac:dyDescent="0.25">
      <c r="A18" s="2" t="s">
        <v>4</v>
      </c>
      <c r="B18" s="38">
        <f>'Plan-Erfolgsrechnung'!C21</f>
        <v>0</v>
      </c>
      <c r="C18" s="38">
        <f t="shared" si="2"/>
        <v>0</v>
      </c>
      <c r="D18" s="41" t="str">
        <f t="shared" si="0"/>
        <v>ü</v>
      </c>
      <c r="E18" s="170"/>
      <c r="F18" s="88"/>
      <c r="G18" s="88"/>
      <c r="H18" s="88"/>
      <c r="I18" s="88"/>
      <c r="J18" s="88"/>
      <c r="K18" s="88"/>
      <c r="L18" s="88"/>
      <c r="M18" s="88"/>
      <c r="N18" s="88"/>
      <c r="O18" s="88"/>
      <c r="P18" s="88"/>
    </row>
    <row r="19" spans="1:16" ht="16.5" customHeight="1" x14ac:dyDescent="0.25">
      <c r="A19" s="2" t="s">
        <v>49</v>
      </c>
      <c r="B19" s="38">
        <f>'Plan-Erfolgsrechnung'!C22</f>
        <v>0</v>
      </c>
      <c r="C19" s="38">
        <f t="shared" si="2"/>
        <v>0</v>
      </c>
      <c r="D19" s="41" t="str">
        <f t="shared" si="0"/>
        <v>ü</v>
      </c>
      <c r="E19" s="170"/>
      <c r="F19" s="88"/>
      <c r="G19" s="88"/>
      <c r="H19" s="88"/>
      <c r="I19" s="88"/>
      <c r="J19" s="88"/>
      <c r="K19" s="88"/>
      <c r="L19" s="88"/>
      <c r="M19" s="88"/>
      <c r="N19" s="88"/>
      <c r="O19" s="88"/>
      <c r="P19" s="88"/>
    </row>
    <row r="20" spans="1:16" ht="16.5" customHeight="1" x14ac:dyDescent="0.25">
      <c r="A20" s="2" t="s">
        <v>2</v>
      </c>
      <c r="B20" s="37">
        <f>'Plan-Erfolgsrechnung'!C30</f>
        <v>0</v>
      </c>
      <c r="C20" s="38">
        <f t="shared" si="2"/>
        <v>0</v>
      </c>
      <c r="D20" s="41" t="str">
        <f t="shared" si="0"/>
        <v>ü</v>
      </c>
      <c r="E20" s="170"/>
      <c r="F20" s="88"/>
      <c r="G20" s="88"/>
      <c r="H20" s="88"/>
      <c r="I20" s="88"/>
      <c r="J20" s="88"/>
      <c r="K20" s="88"/>
      <c r="L20" s="88"/>
      <c r="M20" s="88"/>
      <c r="N20" s="88"/>
      <c r="O20" s="88"/>
      <c r="P20" s="88"/>
    </row>
    <row r="21" spans="1:16" ht="16.5" customHeight="1" x14ac:dyDescent="0.25">
      <c r="A21" s="2" t="s">
        <v>5</v>
      </c>
      <c r="B21" s="37">
        <f>'Plan-Erfolgsrechnung'!C31</f>
        <v>0</v>
      </c>
      <c r="C21" s="38">
        <f t="shared" si="2"/>
        <v>0</v>
      </c>
      <c r="D21" s="41" t="str">
        <f t="shared" si="0"/>
        <v>ü</v>
      </c>
      <c r="E21" s="170"/>
      <c r="F21" s="88"/>
      <c r="G21" s="88"/>
      <c r="H21" s="88"/>
      <c r="I21" s="88"/>
      <c r="J21" s="88"/>
      <c r="K21" s="88"/>
      <c r="L21" s="88"/>
      <c r="M21" s="88"/>
      <c r="N21" s="88"/>
      <c r="O21" s="88"/>
      <c r="P21" s="88"/>
    </row>
    <row r="22" spans="1:16" ht="16.5" customHeight="1" x14ac:dyDescent="0.2">
      <c r="A22" s="10" t="s">
        <v>143</v>
      </c>
      <c r="B22" s="53">
        <f>SUM(B10:B21)</f>
        <v>0</v>
      </c>
      <c r="C22" s="53"/>
      <c r="D22" s="10"/>
      <c r="E22" s="9">
        <f t="shared" ref="E22:P22" si="3">SUM(E10:E21)</f>
        <v>0</v>
      </c>
      <c r="F22" s="9">
        <f>SUM(F10:F21)</f>
        <v>0</v>
      </c>
      <c r="G22" s="9">
        <f t="shared" si="3"/>
        <v>0</v>
      </c>
      <c r="H22" s="9">
        <f t="shared" si="3"/>
        <v>0</v>
      </c>
      <c r="I22" s="9">
        <f t="shared" si="3"/>
        <v>0</v>
      </c>
      <c r="J22" s="9">
        <f t="shared" si="3"/>
        <v>0</v>
      </c>
      <c r="K22" s="9">
        <f t="shared" si="3"/>
        <v>0</v>
      </c>
      <c r="L22" s="9">
        <f t="shared" si="3"/>
        <v>0</v>
      </c>
      <c r="M22" s="9">
        <f t="shared" si="3"/>
        <v>0</v>
      </c>
      <c r="N22" s="9">
        <f t="shared" si="3"/>
        <v>0</v>
      </c>
      <c r="O22" s="9">
        <f t="shared" si="3"/>
        <v>0</v>
      </c>
      <c r="P22" s="9">
        <f t="shared" si="3"/>
        <v>0</v>
      </c>
    </row>
    <row r="23" spans="1:16" ht="16.5" customHeight="1" x14ac:dyDescent="0.2">
      <c r="A23" s="2"/>
      <c r="B23" s="37"/>
      <c r="C23" s="37"/>
      <c r="D23" s="41"/>
      <c r="E23" s="22"/>
      <c r="F23" s="22"/>
      <c r="G23" s="22"/>
      <c r="H23" s="22"/>
      <c r="I23" s="22"/>
      <c r="J23" s="22"/>
      <c r="K23" s="22"/>
      <c r="L23" s="22"/>
      <c r="M23" s="22"/>
      <c r="N23" s="22"/>
      <c r="O23" s="22"/>
      <c r="P23" s="22"/>
    </row>
    <row r="24" spans="1:16" ht="16.5" customHeight="1" x14ac:dyDescent="0.2">
      <c r="A24" s="17" t="s">
        <v>121</v>
      </c>
      <c r="B24" s="54">
        <f>'Plan-Geldflussrechnung'!B17</f>
        <v>0</v>
      </c>
      <c r="C24" s="54"/>
      <c r="D24" s="17"/>
      <c r="E24" s="25">
        <f t="shared" ref="E24:P24" si="4">E9-E22</f>
        <v>0</v>
      </c>
      <c r="F24" s="25">
        <f t="shared" si="4"/>
        <v>0</v>
      </c>
      <c r="G24" s="25">
        <f t="shared" si="4"/>
        <v>0</v>
      </c>
      <c r="H24" s="25">
        <f t="shared" si="4"/>
        <v>0</v>
      </c>
      <c r="I24" s="25">
        <f t="shared" si="4"/>
        <v>0</v>
      </c>
      <c r="J24" s="25">
        <f t="shared" si="4"/>
        <v>0</v>
      </c>
      <c r="K24" s="25">
        <f t="shared" si="4"/>
        <v>0</v>
      </c>
      <c r="L24" s="25">
        <f t="shared" si="4"/>
        <v>0</v>
      </c>
      <c r="M24" s="25">
        <f t="shared" si="4"/>
        <v>0</v>
      </c>
      <c r="N24" s="25">
        <f t="shared" si="4"/>
        <v>0</v>
      </c>
      <c r="O24" s="25">
        <f t="shared" si="4"/>
        <v>0</v>
      </c>
      <c r="P24" s="25">
        <f t="shared" si="4"/>
        <v>0</v>
      </c>
    </row>
    <row r="25" spans="1:16" ht="33" customHeight="1" x14ac:dyDescent="0.25">
      <c r="A25" s="3" t="s">
        <v>100</v>
      </c>
      <c r="B25" s="38">
        <f>-'Plan-Geldflussrechnung'!B18</f>
        <v>0</v>
      </c>
      <c r="C25" s="38">
        <f>-SUM(E25:P25)</f>
        <v>0</v>
      </c>
      <c r="D25" s="46" t="str">
        <f t="shared" si="0"/>
        <v>ü</v>
      </c>
      <c r="E25" s="173"/>
      <c r="F25" s="173"/>
      <c r="G25" s="173"/>
      <c r="H25" s="173"/>
      <c r="I25" s="173"/>
      <c r="J25" s="173"/>
      <c r="K25" s="173"/>
      <c r="L25" s="173"/>
      <c r="M25" s="173"/>
      <c r="N25" s="173"/>
      <c r="O25" s="173"/>
      <c r="P25" s="173"/>
    </row>
    <row r="26" spans="1:16" ht="16.5" customHeight="1" x14ac:dyDescent="0.25">
      <c r="A26" s="3" t="s">
        <v>101</v>
      </c>
      <c r="B26" s="38">
        <f>'Plan-Geldflussrechnung'!B19</f>
        <v>0</v>
      </c>
      <c r="C26" s="38">
        <f>SUM(E26:P26)</f>
        <v>0</v>
      </c>
      <c r="D26" s="46" t="str">
        <f t="shared" si="0"/>
        <v>ü</v>
      </c>
      <c r="E26" s="170"/>
      <c r="F26" s="170"/>
      <c r="G26" s="170"/>
      <c r="H26" s="170"/>
      <c r="I26" s="170"/>
      <c r="J26" s="170"/>
      <c r="K26" s="170"/>
      <c r="L26" s="170"/>
      <c r="M26" s="170"/>
      <c r="N26" s="170"/>
      <c r="O26" s="170"/>
      <c r="P26" s="170"/>
    </row>
    <row r="27" spans="1:16" ht="16.5" customHeight="1" x14ac:dyDescent="0.25">
      <c r="A27" s="3" t="s">
        <v>84</v>
      </c>
      <c r="B27" s="38">
        <f>-'Plan-Geldflussrechnung'!B20</f>
        <v>0</v>
      </c>
      <c r="C27" s="38">
        <f>-SUM(E27:P27)</f>
        <v>0</v>
      </c>
      <c r="D27" s="46" t="str">
        <f t="shared" si="0"/>
        <v>ü</v>
      </c>
      <c r="E27" s="173"/>
      <c r="F27" s="173"/>
      <c r="G27" s="173"/>
      <c r="H27" s="173"/>
      <c r="I27" s="173"/>
      <c r="J27" s="173"/>
      <c r="K27" s="173"/>
      <c r="L27" s="173"/>
      <c r="M27" s="173"/>
      <c r="N27" s="173"/>
      <c r="O27" s="173"/>
      <c r="P27" s="173"/>
    </row>
    <row r="28" spans="1:16" ht="16.5" customHeight="1" x14ac:dyDescent="0.25">
      <c r="A28" s="3" t="s">
        <v>117</v>
      </c>
      <c r="B28" s="38">
        <f>'Plan-Geldflussrechnung'!B21</f>
        <v>0</v>
      </c>
      <c r="C28" s="38">
        <f t="shared" ref="C28:C34" si="5">SUM(E28:P28)</f>
        <v>0</v>
      </c>
      <c r="D28" s="41" t="str">
        <f t="shared" si="0"/>
        <v>ü</v>
      </c>
      <c r="E28" s="170"/>
      <c r="F28" s="170"/>
      <c r="G28" s="170"/>
      <c r="H28" s="170"/>
      <c r="I28" s="170"/>
      <c r="J28" s="170"/>
      <c r="K28" s="170"/>
      <c r="L28" s="170"/>
      <c r="M28" s="170"/>
      <c r="N28" s="170"/>
      <c r="O28" s="170"/>
      <c r="P28" s="170"/>
    </row>
    <row r="29" spans="1:16" ht="16.5" customHeight="1" x14ac:dyDescent="0.25">
      <c r="A29" s="3" t="s">
        <v>85</v>
      </c>
      <c r="B29" s="38">
        <f>-'Plan-Geldflussrechnung'!B22</f>
        <v>0</v>
      </c>
      <c r="C29" s="38">
        <f>-SUM(E29:P29)</f>
        <v>0</v>
      </c>
      <c r="D29" s="41" t="str">
        <f t="shared" si="0"/>
        <v>ü</v>
      </c>
      <c r="E29" s="172"/>
      <c r="F29" s="172"/>
      <c r="G29" s="172"/>
      <c r="H29" s="172"/>
      <c r="I29" s="172"/>
      <c r="J29" s="172"/>
      <c r="K29" s="172"/>
      <c r="L29" s="172"/>
      <c r="M29" s="172"/>
      <c r="N29" s="172"/>
      <c r="O29" s="172"/>
      <c r="P29" s="172"/>
    </row>
    <row r="30" spans="1:16" ht="16.5" customHeight="1" x14ac:dyDescent="0.25">
      <c r="A30" s="3" t="s">
        <v>86</v>
      </c>
      <c r="B30" s="38">
        <f>'Plan-Geldflussrechnung'!B23</f>
        <v>0</v>
      </c>
      <c r="C30" s="38">
        <f t="shared" si="5"/>
        <v>0</v>
      </c>
      <c r="D30" s="41" t="str">
        <f t="shared" si="0"/>
        <v>ü</v>
      </c>
      <c r="E30" s="88"/>
      <c r="F30" s="88"/>
      <c r="G30" s="88"/>
      <c r="H30" s="88"/>
      <c r="I30" s="88"/>
      <c r="J30" s="88"/>
      <c r="K30" s="88"/>
      <c r="L30" s="88"/>
      <c r="M30" s="88"/>
      <c r="N30" s="88"/>
      <c r="O30" s="88"/>
      <c r="P30" s="88"/>
    </row>
    <row r="31" spans="1:16" ht="16.5" customHeight="1" x14ac:dyDescent="0.25">
      <c r="A31" s="2" t="s">
        <v>87</v>
      </c>
      <c r="B31" s="38">
        <f>-'Plan-Geldflussrechnung'!B24</f>
        <v>0</v>
      </c>
      <c r="C31" s="38">
        <f>-SUM(E31:P31)</f>
        <v>0</v>
      </c>
      <c r="D31" s="41" t="str">
        <f t="shared" si="0"/>
        <v>ü</v>
      </c>
      <c r="E31" s="172"/>
      <c r="F31" s="172"/>
      <c r="G31" s="172"/>
      <c r="H31" s="172"/>
      <c r="I31" s="172"/>
      <c r="J31" s="172"/>
      <c r="K31" s="172"/>
      <c r="L31" s="172"/>
      <c r="M31" s="172"/>
      <c r="N31" s="172"/>
      <c r="O31" s="172"/>
      <c r="P31" s="172"/>
    </row>
    <row r="32" spans="1:16" ht="16.5" customHeight="1" x14ac:dyDescent="0.25">
      <c r="A32" s="2" t="s">
        <v>88</v>
      </c>
      <c r="B32" s="38">
        <f>'Plan-Geldflussrechnung'!B25</f>
        <v>0</v>
      </c>
      <c r="C32" s="38">
        <f t="shared" si="5"/>
        <v>0</v>
      </c>
      <c r="D32" s="41" t="str">
        <f t="shared" si="0"/>
        <v>ü</v>
      </c>
      <c r="E32" s="88"/>
      <c r="F32" s="88"/>
      <c r="G32" s="88"/>
      <c r="H32" s="88"/>
      <c r="I32" s="88"/>
      <c r="J32" s="88"/>
      <c r="K32" s="88"/>
      <c r="L32" s="88"/>
      <c r="M32" s="88"/>
      <c r="N32" s="88"/>
      <c r="O32" s="88"/>
      <c r="P32" s="88"/>
    </row>
    <row r="33" spans="1:16" ht="16.5" customHeight="1" x14ac:dyDescent="0.25">
      <c r="A33" s="2" t="s">
        <v>89</v>
      </c>
      <c r="B33" s="38">
        <f>-'Plan-Geldflussrechnung'!B26</f>
        <v>0</v>
      </c>
      <c r="C33" s="38">
        <f>-SUM(E33:P33)</f>
        <v>0</v>
      </c>
      <c r="D33" s="41" t="str">
        <f t="shared" si="0"/>
        <v>ü</v>
      </c>
      <c r="E33" s="172"/>
      <c r="F33" s="172"/>
      <c r="G33" s="172"/>
      <c r="H33" s="172"/>
      <c r="I33" s="172"/>
      <c r="J33" s="172"/>
      <c r="K33" s="172"/>
      <c r="L33" s="172"/>
      <c r="M33" s="172"/>
      <c r="N33" s="172"/>
      <c r="O33" s="172"/>
      <c r="P33" s="172"/>
    </row>
    <row r="34" spans="1:16" ht="16.5" customHeight="1" x14ac:dyDescent="0.25">
      <c r="A34" s="2" t="s">
        <v>90</v>
      </c>
      <c r="B34" s="38">
        <f>'Plan-Geldflussrechnung'!B27</f>
        <v>0</v>
      </c>
      <c r="C34" s="38">
        <f t="shared" si="5"/>
        <v>0</v>
      </c>
      <c r="D34" s="41" t="str">
        <f t="shared" si="0"/>
        <v>ü</v>
      </c>
      <c r="E34" s="88"/>
      <c r="F34" s="88"/>
      <c r="G34" s="88"/>
      <c r="H34" s="88"/>
      <c r="I34" s="88"/>
      <c r="J34" s="88"/>
      <c r="K34" s="88"/>
      <c r="L34" s="88"/>
      <c r="M34" s="88"/>
      <c r="N34" s="88"/>
      <c r="O34" s="88"/>
      <c r="P34" s="88"/>
    </row>
    <row r="35" spans="1:16" ht="16.5" customHeight="1" x14ac:dyDescent="0.2">
      <c r="A35" s="10" t="s">
        <v>122</v>
      </c>
      <c r="B35" s="53"/>
      <c r="C35" s="53"/>
      <c r="D35" s="10"/>
      <c r="E35" s="9">
        <f>-E25+E26-E27+E28-E29+E30-E31+E32-E33+E34</f>
        <v>0</v>
      </c>
      <c r="F35" s="9">
        <f t="shared" ref="F35:P35" si="6">-F25+F26-F27+F28-F29+F30-F31+F32-F33+F34</f>
        <v>0</v>
      </c>
      <c r="G35" s="9">
        <f t="shared" si="6"/>
        <v>0</v>
      </c>
      <c r="H35" s="9">
        <f t="shared" si="6"/>
        <v>0</v>
      </c>
      <c r="I35" s="9">
        <f t="shared" si="6"/>
        <v>0</v>
      </c>
      <c r="J35" s="9">
        <f t="shared" si="6"/>
        <v>0</v>
      </c>
      <c r="K35" s="9">
        <f t="shared" si="6"/>
        <v>0</v>
      </c>
      <c r="L35" s="9">
        <f t="shared" si="6"/>
        <v>0</v>
      </c>
      <c r="M35" s="9">
        <f t="shared" si="6"/>
        <v>0</v>
      </c>
      <c r="N35" s="9">
        <f t="shared" si="6"/>
        <v>0</v>
      </c>
      <c r="O35" s="9">
        <f t="shared" si="6"/>
        <v>0</v>
      </c>
      <c r="P35" s="9">
        <f t="shared" si="6"/>
        <v>0</v>
      </c>
    </row>
    <row r="36" spans="1:16" ht="33" customHeight="1" x14ac:dyDescent="0.25">
      <c r="A36" s="3" t="s">
        <v>27</v>
      </c>
      <c r="B36" s="38">
        <f>'Plan-Geldflussrechnung'!B31</f>
        <v>0</v>
      </c>
      <c r="C36" s="38">
        <f>-SUM(E36:P36)</f>
        <v>0</v>
      </c>
      <c r="D36" s="46" t="str">
        <f t="shared" si="0"/>
        <v>ü</v>
      </c>
      <c r="E36" s="173"/>
      <c r="F36" s="173"/>
      <c r="G36" s="173"/>
      <c r="H36" s="173"/>
      <c r="I36" s="173"/>
      <c r="J36" s="173"/>
      <c r="K36" s="173"/>
      <c r="L36" s="173"/>
      <c r="M36" s="173"/>
      <c r="N36" s="173"/>
      <c r="O36" s="173"/>
      <c r="P36" s="173"/>
    </row>
    <row r="37" spans="1:16" ht="16.5" customHeight="1" x14ac:dyDescent="0.25">
      <c r="A37" s="2" t="s">
        <v>82</v>
      </c>
      <c r="B37" s="38">
        <f>'Plan-Geldflussrechnung'!B32</f>
        <v>0</v>
      </c>
      <c r="C37" s="38">
        <f>SUM(E37:P37)</f>
        <v>0</v>
      </c>
      <c r="D37" s="41" t="str">
        <f t="shared" si="0"/>
        <v>ü</v>
      </c>
      <c r="E37" s="170"/>
      <c r="F37" s="170"/>
      <c r="G37" s="170"/>
      <c r="H37" s="170"/>
      <c r="I37" s="170"/>
      <c r="J37" s="170"/>
      <c r="K37" s="170"/>
      <c r="L37" s="170"/>
      <c r="M37" s="170"/>
      <c r="N37" s="170"/>
      <c r="O37" s="170"/>
      <c r="P37" s="170"/>
    </row>
    <row r="38" spans="1:16" ht="16.5" customHeight="1" x14ac:dyDescent="0.25">
      <c r="A38" s="2" t="s">
        <v>83</v>
      </c>
      <c r="B38" s="38">
        <f>'Plan-Geldflussrechnung'!B33</f>
        <v>0</v>
      </c>
      <c r="C38" s="38">
        <f>-SUM(E38:P38)</f>
        <v>0</v>
      </c>
      <c r="D38" s="41" t="str">
        <f t="shared" si="0"/>
        <v>ü</v>
      </c>
      <c r="E38" s="173"/>
      <c r="F38" s="173"/>
      <c r="G38" s="173"/>
      <c r="H38" s="173"/>
      <c r="I38" s="173"/>
      <c r="J38" s="173"/>
      <c r="K38" s="173"/>
      <c r="L38" s="173"/>
      <c r="M38" s="173"/>
      <c r="N38" s="173"/>
      <c r="O38" s="173"/>
      <c r="P38" s="173"/>
    </row>
    <row r="39" spans="1:16" ht="16.5" customHeight="1" x14ac:dyDescent="0.25">
      <c r="A39" s="2" t="s">
        <v>91</v>
      </c>
      <c r="B39" s="38">
        <f>'Plan-Geldflussrechnung'!B34</f>
        <v>0</v>
      </c>
      <c r="C39" s="38">
        <f>SUM(E39:P39)</f>
        <v>0</v>
      </c>
      <c r="D39" s="41" t="str">
        <f t="shared" si="0"/>
        <v>ü</v>
      </c>
      <c r="E39" s="88"/>
      <c r="F39" s="88"/>
      <c r="G39" s="88"/>
      <c r="H39" s="88"/>
      <c r="I39" s="88"/>
      <c r="J39" s="88"/>
      <c r="K39" s="88"/>
      <c r="L39" s="88"/>
      <c r="M39" s="88"/>
      <c r="N39" s="88"/>
      <c r="O39" s="88"/>
      <c r="P39" s="88"/>
    </row>
    <row r="40" spans="1:16" ht="16.5" customHeight="1" x14ac:dyDescent="0.25">
      <c r="A40" s="2" t="s">
        <v>92</v>
      </c>
      <c r="B40" s="38">
        <f>'Plan-Geldflussrechnung'!B35</f>
        <v>0</v>
      </c>
      <c r="C40" s="38">
        <f>-SUM(E40:P40)</f>
        <v>0</v>
      </c>
      <c r="D40" s="41" t="str">
        <f t="shared" si="0"/>
        <v>ü</v>
      </c>
      <c r="E40" s="172"/>
      <c r="F40" s="172"/>
      <c r="G40" s="172"/>
      <c r="H40" s="172"/>
      <c r="I40" s="172"/>
      <c r="J40" s="172"/>
      <c r="K40" s="172"/>
      <c r="L40" s="172"/>
      <c r="M40" s="172"/>
      <c r="N40" s="172"/>
      <c r="O40" s="172"/>
      <c r="P40" s="172"/>
    </row>
    <row r="41" spans="1:16" ht="16.5" customHeight="1" x14ac:dyDescent="0.2">
      <c r="A41" s="10" t="s">
        <v>124</v>
      </c>
      <c r="B41" s="10"/>
      <c r="C41" s="10"/>
      <c r="D41" s="42"/>
      <c r="E41" s="9">
        <f>-E36+E37-E38+E39-E40</f>
        <v>0</v>
      </c>
      <c r="F41" s="9">
        <f t="shared" ref="F41:P41" si="7">-F36+F37-F38+F39-F40</f>
        <v>0</v>
      </c>
      <c r="G41" s="9">
        <f t="shared" si="7"/>
        <v>0</v>
      </c>
      <c r="H41" s="9">
        <f t="shared" si="7"/>
        <v>0</v>
      </c>
      <c r="I41" s="9">
        <f t="shared" si="7"/>
        <v>0</v>
      </c>
      <c r="J41" s="9">
        <f t="shared" si="7"/>
        <v>0</v>
      </c>
      <c r="K41" s="9">
        <f t="shared" si="7"/>
        <v>0</v>
      </c>
      <c r="L41" s="9">
        <f t="shared" si="7"/>
        <v>0</v>
      </c>
      <c r="M41" s="9">
        <f t="shared" si="7"/>
        <v>0</v>
      </c>
      <c r="N41" s="9">
        <f t="shared" si="7"/>
        <v>0</v>
      </c>
      <c r="O41" s="9">
        <f t="shared" si="7"/>
        <v>0</v>
      </c>
      <c r="P41" s="9">
        <f t="shared" si="7"/>
        <v>0</v>
      </c>
    </row>
    <row r="42" spans="1:16" ht="16.5" customHeight="1" x14ac:dyDescent="0.2">
      <c r="A42" s="2"/>
      <c r="B42" s="2"/>
      <c r="C42" s="2"/>
      <c r="D42" s="41"/>
      <c r="E42" s="7"/>
      <c r="F42" s="7"/>
      <c r="G42" s="7"/>
      <c r="H42" s="7"/>
      <c r="I42" s="7"/>
      <c r="J42" s="7"/>
      <c r="K42" s="7"/>
      <c r="L42" s="7"/>
      <c r="M42" s="7"/>
      <c r="N42" s="7"/>
      <c r="O42" s="7"/>
      <c r="P42" s="7"/>
    </row>
    <row r="43" spans="1:16" ht="16.5" customHeight="1" x14ac:dyDescent="0.2">
      <c r="A43" s="17" t="s">
        <v>29</v>
      </c>
      <c r="B43" s="17"/>
      <c r="C43" s="17"/>
      <c r="D43" s="43"/>
      <c r="E43" s="25">
        <f>E24+E35+E41</f>
        <v>0</v>
      </c>
      <c r="F43" s="25">
        <f t="shared" ref="F43:P43" si="8">F24+F35+F41</f>
        <v>0</v>
      </c>
      <c r="G43" s="25">
        <f t="shared" si="8"/>
        <v>0</v>
      </c>
      <c r="H43" s="25">
        <f t="shared" si="8"/>
        <v>0</v>
      </c>
      <c r="I43" s="25">
        <f t="shared" si="8"/>
        <v>0</v>
      </c>
      <c r="J43" s="25">
        <f t="shared" si="8"/>
        <v>0</v>
      </c>
      <c r="K43" s="25">
        <f t="shared" si="8"/>
        <v>0</v>
      </c>
      <c r="L43" s="25">
        <f t="shared" si="8"/>
        <v>0</v>
      </c>
      <c r="M43" s="25">
        <f t="shared" si="8"/>
        <v>0</v>
      </c>
      <c r="N43" s="25">
        <f t="shared" si="8"/>
        <v>0</v>
      </c>
      <c r="O43" s="25">
        <f t="shared" si="8"/>
        <v>0</v>
      </c>
      <c r="P43" s="25">
        <f t="shared" si="8"/>
        <v>0</v>
      </c>
    </row>
    <row r="44" spans="1:16" ht="33" customHeight="1" x14ac:dyDescent="0.25">
      <c r="A44" s="4" t="s">
        <v>53</v>
      </c>
      <c r="B44" s="4"/>
      <c r="C44" s="4"/>
      <c r="D44" s="44"/>
      <c r="E44" s="58">
        <f>'Plan-Bilanz'!C7-'Plan-Bilanz'!C22</f>
        <v>0</v>
      </c>
      <c r="F44" s="8">
        <f>E45</f>
        <v>0</v>
      </c>
      <c r="G44" s="8">
        <f t="shared" ref="G44:O44" si="9">F45</f>
        <v>0</v>
      </c>
      <c r="H44" s="8">
        <f t="shared" si="9"/>
        <v>0</v>
      </c>
      <c r="I44" s="8">
        <f t="shared" si="9"/>
        <v>0</v>
      </c>
      <c r="J44" s="8">
        <f t="shared" si="9"/>
        <v>0</v>
      </c>
      <c r="K44" s="8">
        <f t="shared" si="9"/>
        <v>0</v>
      </c>
      <c r="L44" s="8">
        <f t="shared" si="9"/>
        <v>0</v>
      </c>
      <c r="M44" s="8">
        <f t="shared" si="9"/>
        <v>0</v>
      </c>
      <c r="N44" s="8">
        <f t="shared" si="9"/>
        <v>0</v>
      </c>
      <c r="O44" s="8">
        <f t="shared" si="9"/>
        <v>0</v>
      </c>
      <c r="P44" s="8">
        <f>O45</f>
        <v>0</v>
      </c>
    </row>
    <row r="45" spans="1:16" ht="16.5" customHeight="1" x14ac:dyDescent="0.2">
      <c r="A45" s="5" t="s">
        <v>54</v>
      </c>
      <c r="B45" s="5"/>
      <c r="C45" s="5"/>
      <c r="D45" s="44"/>
      <c r="E45" s="9">
        <f>E44+E43</f>
        <v>0</v>
      </c>
      <c r="F45" s="9">
        <f>F43+F44</f>
        <v>0</v>
      </c>
      <c r="G45" s="9">
        <f t="shared" ref="G45:O45" si="10">G43+G44</f>
        <v>0</v>
      </c>
      <c r="H45" s="9">
        <f t="shared" si="10"/>
        <v>0</v>
      </c>
      <c r="I45" s="9">
        <f t="shared" si="10"/>
        <v>0</v>
      </c>
      <c r="J45" s="9">
        <f t="shared" si="10"/>
        <v>0</v>
      </c>
      <c r="K45" s="9">
        <f t="shared" si="10"/>
        <v>0</v>
      </c>
      <c r="L45" s="9">
        <f t="shared" si="10"/>
        <v>0</v>
      </c>
      <c r="M45" s="9">
        <f t="shared" si="10"/>
        <v>0</v>
      </c>
      <c r="N45" s="9">
        <f t="shared" si="10"/>
        <v>0</v>
      </c>
      <c r="O45" s="9">
        <f t="shared" si="10"/>
        <v>0</v>
      </c>
      <c r="P45" s="9">
        <f>P43+P44</f>
        <v>0</v>
      </c>
    </row>
    <row r="46" spans="1:16" ht="16.5" customHeight="1" x14ac:dyDescent="0.2">
      <c r="A46" s="6" t="s">
        <v>6</v>
      </c>
      <c r="B46" s="6"/>
      <c r="C46" s="6"/>
      <c r="D46" s="45"/>
      <c r="E46" s="169"/>
      <c r="F46" s="169"/>
      <c r="G46" s="169"/>
      <c r="H46" s="169"/>
      <c r="I46" s="169"/>
      <c r="J46" s="169"/>
      <c r="K46" s="169"/>
      <c r="L46" s="169"/>
      <c r="M46" s="169"/>
      <c r="N46" s="169"/>
      <c r="O46" s="169"/>
      <c r="P46" s="169"/>
    </row>
    <row r="47" spans="1:16" ht="16.5" customHeight="1" x14ac:dyDescent="0.2">
      <c r="A47" s="5" t="s">
        <v>7</v>
      </c>
      <c r="B47" s="5"/>
      <c r="C47" s="5"/>
      <c r="D47" s="44"/>
      <c r="E47" s="9">
        <f>E45+E46</f>
        <v>0</v>
      </c>
      <c r="F47" s="9">
        <f t="shared" ref="F47:P47" si="11">F45+F46</f>
        <v>0</v>
      </c>
      <c r="G47" s="9">
        <f t="shared" si="11"/>
        <v>0</v>
      </c>
      <c r="H47" s="9">
        <f t="shared" si="11"/>
        <v>0</v>
      </c>
      <c r="I47" s="9">
        <f t="shared" si="11"/>
        <v>0</v>
      </c>
      <c r="J47" s="9">
        <f t="shared" si="11"/>
        <v>0</v>
      </c>
      <c r="K47" s="9">
        <f t="shared" si="11"/>
        <v>0</v>
      </c>
      <c r="L47" s="9">
        <f t="shared" si="11"/>
        <v>0</v>
      </c>
      <c r="M47" s="9">
        <f t="shared" si="11"/>
        <v>0</v>
      </c>
      <c r="N47" s="9">
        <f t="shared" si="11"/>
        <v>0</v>
      </c>
      <c r="O47" s="9">
        <f t="shared" si="11"/>
        <v>0</v>
      </c>
      <c r="P47" s="9">
        <f t="shared" si="11"/>
        <v>0</v>
      </c>
    </row>
    <row r="48" spans="1:16"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sheetData>
  <sheetProtection algorithmName="SHA-512" hashValue="PV5ENIbbvriOkPmeiSuh04yappkTONXL+TaElFqAdbp9aRdhs47NvhNOIfp9BhI3ocCPilYDTCJ/fF82FpZhTA==" saltValue="HhK1iFk9SXT8BV28uU/0Lw==" spinCount="100000" sheet="1" selectLockedCells="1"/>
  <mergeCells count="1">
    <mergeCell ref="A3:J3"/>
  </mergeCells>
  <conditionalFormatting sqref="E47:P47">
    <cfRule type="cellIs" dxfId="4" priority="4" operator="lessThan">
      <formula>0</formula>
    </cfRule>
  </conditionalFormatting>
  <conditionalFormatting sqref="D7:D8 D10:D21 D25:D34">
    <cfRule type="containsText" dxfId="3" priority="3" operator="containsText" text="û">
      <formula>NOT(ISERROR(SEARCH("û",D7)))</formula>
    </cfRule>
  </conditionalFormatting>
  <conditionalFormatting sqref="D25:D26">
    <cfRule type="containsText" dxfId="2" priority="2" operator="containsText" text="û">
      <formula>NOT(ISERROR(SEARCH("û",D25)))</formula>
    </cfRule>
  </conditionalFormatting>
  <conditionalFormatting sqref="E7:P8 E10:P21 E25:P34 E36:P40 E46:P46">
    <cfRule type="notContainsBlanks" dxfId="1" priority="1">
      <formula>LEN(TRIM(E7))&gt;0</formula>
    </cfRule>
  </conditionalFormatting>
  <pageMargins left="0.70866141732283472" right="0.70866141732283472" top="0.78740157480314965" bottom="0.78740157480314965" header="0.23622047244094491" footer="0.31496062992125984"/>
  <pageSetup paperSize="9" scale="58" fitToWidth="0" fitToHeight="0" orientation="landscape" r:id="rId1"/>
  <headerFooter>
    <oddFooter>&amp;L&amp;"-,Standard"&amp;8Bank Avera -Finanz-Planer  -  &amp;A&amp;R&amp;"-,Standard"&amp;8Druckdatum: &amp;D, &amp;T</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pageSetUpPr fitToPage="1"/>
  </sheetPr>
  <dimension ref="A1:AT254"/>
  <sheetViews>
    <sheetView showGridLines="0" workbookViewId="0"/>
  </sheetViews>
  <sheetFormatPr baseColWidth="10" defaultColWidth="0" defaultRowHeight="12.75" zeroHeight="1" x14ac:dyDescent="0.2"/>
  <cols>
    <col min="1" max="1" width="46.28515625" style="1" bestFit="1" customWidth="1"/>
    <col min="2" max="5" width="14.28515625" style="1" customWidth="1"/>
    <col min="6" max="6" width="11.85546875" style="143" customWidth="1"/>
    <col min="7" max="12" width="11.85546875" style="143" hidden="1" customWidth="1"/>
    <col min="13" max="46" width="0" style="121" hidden="1" customWidth="1"/>
    <col min="47" max="16384" width="11.42578125" style="1" hidden="1"/>
  </cols>
  <sheetData>
    <row r="1" spans="1:15" s="121" customFormat="1" ht="26.25" x14ac:dyDescent="0.4">
      <c r="A1" s="123" t="s">
        <v>20</v>
      </c>
      <c r="D1" s="115"/>
      <c r="E1" s="124" t="str">
        <f>IF(OR(Titelblatt!B31="",Titelblatt!B26=""),"Bitte Titelblatt vollständig ausfüllen.",I1&amp;" "&amp;TEXT(Titelblatt!B31,"TT.MM.JJJJ")&amp;", "&amp;Titelblatt!B26)</f>
        <v>Bitte Titelblatt vollständig ausfüllen.</v>
      </c>
      <c r="F1" s="115"/>
      <c r="G1" s="115"/>
      <c r="H1" s="115"/>
      <c r="I1" s="115"/>
      <c r="J1" s="115"/>
      <c r="K1" s="115"/>
      <c r="L1" s="115"/>
      <c r="M1" s="115"/>
      <c r="N1" s="115"/>
      <c r="O1" s="115"/>
    </row>
    <row r="2" spans="1:15" s="121" customFormat="1" ht="16.5" customHeight="1" x14ac:dyDescent="0.4">
      <c r="A2" s="123"/>
      <c r="D2" s="115"/>
      <c r="E2" s="115"/>
      <c r="F2" s="115"/>
      <c r="G2" s="115"/>
      <c r="H2" s="115"/>
      <c r="I2" s="115"/>
      <c r="J2" s="115"/>
      <c r="K2" s="115"/>
      <c r="L2" s="116"/>
      <c r="M2" s="115"/>
      <c r="N2" s="115"/>
      <c r="O2" s="115"/>
    </row>
    <row r="3" spans="1:15" s="121" customFormat="1" ht="16.5" customHeight="1" x14ac:dyDescent="0.2">
      <c r="A3" s="183" t="str">
        <f>IF(Titelblatt!B16="","Bitte Titelblatt vollständig ausfüllen.","der "&amp;Titelblatt!B16&amp;" für die nächsten vier Jahre")</f>
        <v>Bitte Titelblatt vollständig ausfüllen.</v>
      </c>
      <c r="B3" s="183"/>
      <c r="C3" s="183"/>
      <c r="D3" s="183"/>
      <c r="E3" s="183"/>
      <c r="F3" s="115"/>
      <c r="G3" s="115"/>
      <c r="H3" s="115"/>
      <c r="I3" s="115"/>
      <c r="J3" s="115"/>
      <c r="K3" s="115"/>
      <c r="L3" s="115"/>
      <c r="M3" s="115"/>
      <c r="N3" s="115"/>
      <c r="O3" s="115"/>
    </row>
    <row r="4" spans="1:15" s="121" customFormat="1" ht="16.5" customHeight="1" x14ac:dyDescent="0.2">
      <c r="A4" s="125"/>
      <c r="D4" s="115"/>
      <c r="E4" s="115"/>
      <c r="F4" s="115"/>
      <c r="G4" s="115"/>
      <c r="H4" s="115"/>
      <c r="I4" s="115"/>
      <c r="J4" s="115"/>
      <c r="K4" s="115"/>
      <c r="L4" s="115"/>
      <c r="M4" s="115"/>
      <c r="N4" s="115"/>
      <c r="O4" s="115"/>
    </row>
    <row r="5" spans="1:15" s="121" customFormat="1" ht="16.5" customHeight="1" x14ac:dyDescent="0.2">
      <c r="D5" s="115"/>
      <c r="E5" s="115"/>
      <c r="F5" s="115"/>
      <c r="G5" s="115"/>
      <c r="H5" s="115"/>
      <c r="I5" s="115"/>
      <c r="J5" s="115"/>
      <c r="K5" s="115"/>
      <c r="L5" s="115"/>
      <c r="M5" s="115"/>
      <c r="N5" s="115"/>
      <c r="O5" s="115"/>
    </row>
    <row r="6" spans="1:15" ht="16.5" customHeight="1" x14ac:dyDescent="0.2">
      <c r="A6" s="94" t="s">
        <v>125</v>
      </c>
      <c r="B6" s="24" t="str">
        <f>IF(Titelblatt!B21=""," ",IF(TEXT(DATE(YEAR(Titelblatt!B21)+0,MONTH(Titelblatt!B21),DAY(Titelblatt!B21)),"TT.MM.")="31.12.","Jahr "&amp;TEXT(DATE(YEAR(Titelblatt!B21)+1,MONTH(Titelblatt!B21),DAY(Titelblatt!B21)),"JJJJ"),TEXT(DATE(YEAR(Titelblatt!B21)+0,MONTH(Titelblatt!B21),DAY(Titelblatt!B21)),"TT.MM.JJ")&amp;" - "&amp;TEXT(DATE(YEAR(Titelblatt!B21)+1,MONTH(Titelblatt!B21),DAY(Titelblatt!B21)),"JJJJ")))</f>
        <v xml:space="preserve"> </v>
      </c>
      <c r="C6" s="24" t="str">
        <f>IF(Titelblatt!B21=""," ",IF(TEXT(DATE(YEAR(Titelblatt!B21)+0,MONTH(Titelblatt!B21),DAY(Titelblatt!B21)),"TT.MM.")="31.12.","Jahr "&amp;TEXT(DATE(YEAR(Titelblatt!B21)+2,MONTH(Titelblatt!B21),DAY(Titelblatt!B21)),"JJJJ"),TEXT(DATE(YEAR(Titelblatt!B21)+1,MONTH(Titelblatt!B21),DAY(Titelblatt!B21)),"TT.MM.JJ")&amp;" - "&amp;TEXT(DATE(YEAR(Titelblatt!B21)+2,MONTH(Titelblatt!B21),DAY(Titelblatt!B21)),"JJJJ")))</f>
        <v xml:space="preserve"> </v>
      </c>
      <c r="D6" s="11" t="str">
        <f>IF(Titelblatt!B21=""," ",IF(TEXT(DATE(YEAR(Titelblatt!B21)+0,MONTH(Titelblatt!B21),DAY(Titelblatt!B21)),"TT.MM.")="31.12.","Jahr "&amp;TEXT(DATE(YEAR(Titelblatt!B21)+3,MONTH(Titelblatt!B21),DAY(Titelblatt!B21)),"JJJJ"),TEXT(DATE(YEAR(Titelblatt!B21)+2,MONTH(Titelblatt!B21),DAY(Titelblatt!B21)),"TT.MM.JJ")&amp;" - "&amp;TEXT(DATE(YEAR(Titelblatt!B21)+3,MONTH(Titelblatt!B21),DAY(Titelblatt!B21)),"JJJJ")))</f>
        <v xml:space="preserve"> </v>
      </c>
      <c r="E6" s="11" t="str">
        <f>IF(Titelblatt!B21=""," ",IF(TEXT(DATE(YEAR(Titelblatt!B21)+0,MONTH(Titelblatt!B21),DAY(Titelblatt!B21)),"TT.MM.")="31.12.","Jahr "&amp;TEXT(DATE(YEAR(Titelblatt!B21)+4,MONTH(Titelblatt!B21),DAY(Titelblatt!B21)),"JJJJ"),TEXT(DATE(YEAR(Titelblatt!B21)+3,MONTH(Titelblatt!B21),DAY(Titelblatt!B21)),"TT.MM.JJ")&amp;" - "&amp;TEXT(DATE(YEAR(Titelblatt!B21)+4,MONTH(Titelblatt!B21),DAY(Titelblatt!B21)),"JJJJ")))</f>
        <v xml:space="preserve"> </v>
      </c>
      <c r="F6" s="118"/>
      <c r="G6" s="118"/>
      <c r="H6" s="118"/>
      <c r="I6" s="118"/>
      <c r="J6" s="118"/>
      <c r="K6" s="118"/>
      <c r="L6" s="118"/>
      <c r="M6" s="115"/>
      <c r="N6" s="115"/>
      <c r="O6" s="115"/>
    </row>
    <row r="7" spans="1:15" ht="16.5" customHeight="1" x14ac:dyDescent="0.2">
      <c r="A7" s="15" t="s">
        <v>55</v>
      </c>
      <c r="B7" s="22">
        <f>'Plan-Bilanz'!E14-'Plan-Bilanz'!E25</f>
        <v>0</v>
      </c>
      <c r="C7" s="22">
        <f>'Plan-Bilanz'!G14-'Plan-Bilanz'!G25</f>
        <v>0</v>
      </c>
      <c r="D7" s="22">
        <f>'Plan-Bilanz'!I14-'Plan-Bilanz'!I25</f>
        <v>0</v>
      </c>
      <c r="E7" s="22">
        <f>'Plan-Bilanz'!K14-'Plan-Bilanz'!K25</f>
        <v>0</v>
      </c>
      <c r="F7" s="118"/>
      <c r="G7" s="118"/>
      <c r="H7" s="118"/>
      <c r="I7" s="118"/>
      <c r="J7" s="118"/>
      <c r="K7" s="118"/>
      <c r="L7" s="118"/>
      <c r="M7" s="115"/>
      <c r="N7" s="115"/>
      <c r="O7" s="115"/>
    </row>
    <row r="8" spans="1:15" ht="16.5" customHeight="1" x14ac:dyDescent="0.2">
      <c r="A8" s="168" t="s">
        <v>144</v>
      </c>
      <c r="B8" s="22" t="e">
        <f>('Plan-Bilanz'!E7+'Plan-Bilanz'!E8)/'Plan-Bilanz'!E25</f>
        <v>#DIV/0!</v>
      </c>
      <c r="C8" s="22" t="e">
        <f>('Plan-Bilanz'!G7+'Plan-Bilanz'!G8)/'Plan-Bilanz'!G25</f>
        <v>#DIV/0!</v>
      </c>
      <c r="D8" s="22" t="e">
        <f>('Plan-Bilanz'!I7+'Plan-Bilanz'!I8)/'Plan-Bilanz'!I25</f>
        <v>#DIV/0!</v>
      </c>
      <c r="E8" s="22" t="e">
        <f>('Plan-Bilanz'!K7+'Plan-Bilanz'!K8)/'Plan-Bilanz'!K25</f>
        <v>#DIV/0!</v>
      </c>
      <c r="F8" s="118"/>
      <c r="G8" s="118"/>
      <c r="H8" s="118"/>
      <c r="I8" s="118"/>
      <c r="J8" s="118"/>
      <c r="K8" s="118"/>
      <c r="L8" s="118"/>
      <c r="M8" s="115"/>
      <c r="N8" s="115"/>
      <c r="O8" s="115"/>
    </row>
    <row r="9" spans="1:15" ht="16.5" customHeight="1" x14ac:dyDescent="0.2">
      <c r="A9" s="168" t="s">
        <v>145</v>
      </c>
      <c r="B9" s="64" t="e">
        <f>'Plan-Bilanz'!E11/'Plan-Bilanz'!E25</f>
        <v>#DIV/0!</v>
      </c>
      <c r="C9" s="64" t="e">
        <f>'Plan-Bilanz'!G11/'Plan-Bilanz'!G25</f>
        <v>#DIV/0!</v>
      </c>
      <c r="D9" s="64" t="e">
        <f>'Plan-Bilanz'!I11/'Plan-Bilanz'!I25</f>
        <v>#DIV/0!</v>
      </c>
      <c r="E9" s="64" t="e">
        <f>'Plan-Bilanz'!K11/'Plan-Bilanz'!K25</f>
        <v>#DIV/0!</v>
      </c>
      <c r="F9" s="118"/>
      <c r="G9" s="118"/>
      <c r="H9" s="118"/>
      <c r="I9" s="118"/>
      <c r="J9" s="118"/>
      <c r="K9" s="118"/>
      <c r="L9" s="118"/>
      <c r="M9" s="115"/>
      <c r="N9" s="115"/>
      <c r="O9" s="115"/>
    </row>
    <row r="10" spans="1:15" ht="16.5" customHeight="1" x14ac:dyDescent="0.2">
      <c r="A10" s="168" t="s">
        <v>146</v>
      </c>
      <c r="B10" s="64" t="e">
        <f>'Plan-Bilanz'!E14/'Plan-Bilanz'!E25</f>
        <v>#DIV/0!</v>
      </c>
      <c r="C10" s="64" t="e">
        <f>'Plan-Bilanz'!G14/'Plan-Bilanz'!G25</f>
        <v>#DIV/0!</v>
      </c>
      <c r="D10" s="64" t="e">
        <f>'Plan-Bilanz'!I14/'Plan-Bilanz'!I25</f>
        <v>#DIV/0!</v>
      </c>
      <c r="E10" s="64" t="e">
        <f>'Plan-Bilanz'!K14/'Plan-Bilanz'!K25</f>
        <v>#DIV/0!</v>
      </c>
      <c r="F10" s="118"/>
      <c r="G10" s="118"/>
      <c r="H10" s="118"/>
      <c r="I10" s="118"/>
      <c r="J10" s="118"/>
      <c r="K10" s="118"/>
      <c r="L10" s="118"/>
      <c r="M10" s="115"/>
      <c r="N10" s="115"/>
      <c r="O10" s="115"/>
    </row>
    <row r="11" spans="1:15" ht="16.5" customHeight="1" x14ac:dyDescent="0.2">
      <c r="A11" s="15" t="s">
        <v>96</v>
      </c>
      <c r="B11" s="47">
        <f>'Plan-Bilanz'!E41</f>
        <v>0</v>
      </c>
      <c r="C11" s="47">
        <f>'Plan-Bilanz'!G41</f>
        <v>0</v>
      </c>
      <c r="D11" s="47">
        <f>'Plan-Bilanz'!I41</f>
        <v>0</v>
      </c>
      <c r="E11" s="47">
        <f>'Plan-Bilanz'!K41</f>
        <v>0</v>
      </c>
      <c r="F11" s="118"/>
      <c r="G11" s="118"/>
      <c r="H11" s="118"/>
      <c r="I11" s="118"/>
      <c r="J11" s="118"/>
      <c r="K11" s="118"/>
      <c r="L11" s="118"/>
      <c r="M11" s="115"/>
      <c r="N11" s="115"/>
      <c r="O11" s="115"/>
    </row>
    <row r="12" spans="1:15" ht="16.5" customHeight="1" x14ac:dyDescent="0.2">
      <c r="A12" s="15" t="s">
        <v>97</v>
      </c>
      <c r="B12" s="47">
        <f>'Plan-Bilanz'!E44</f>
        <v>0</v>
      </c>
      <c r="C12" s="47">
        <f>'Plan-Bilanz'!G44</f>
        <v>0</v>
      </c>
      <c r="D12" s="47">
        <f>'Plan-Bilanz'!I44</f>
        <v>0</v>
      </c>
      <c r="E12" s="47">
        <f>'Plan-Bilanz'!K44</f>
        <v>0</v>
      </c>
      <c r="F12" s="118"/>
      <c r="G12" s="118"/>
      <c r="H12" s="118"/>
      <c r="I12" s="118"/>
      <c r="J12" s="118"/>
      <c r="K12" s="118"/>
      <c r="L12" s="118"/>
      <c r="M12" s="115"/>
      <c r="N12" s="115"/>
      <c r="O12" s="115"/>
    </row>
    <row r="13" spans="1:15" s="121" customFormat="1" ht="16.5" customHeight="1" x14ac:dyDescent="0.25">
      <c r="A13" s="160"/>
      <c r="B13" s="163"/>
      <c r="C13" s="161"/>
      <c r="D13" s="161"/>
      <c r="E13" s="161"/>
      <c r="F13" s="118"/>
      <c r="G13" s="118"/>
      <c r="H13" s="118"/>
      <c r="I13" s="118"/>
      <c r="J13" s="118"/>
      <c r="K13" s="118"/>
      <c r="L13" s="118"/>
      <c r="M13" s="115"/>
      <c r="N13" s="115"/>
      <c r="O13" s="115"/>
    </row>
    <row r="14" spans="1:15" s="121" customFormat="1" ht="16.5" customHeight="1" x14ac:dyDescent="0.2">
      <c r="A14" s="160"/>
      <c r="B14" s="161"/>
      <c r="C14" s="161"/>
      <c r="D14" s="161"/>
      <c r="E14" s="161"/>
      <c r="F14" s="118"/>
      <c r="G14" s="118"/>
      <c r="H14" s="118"/>
      <c r="I14" s="118"/>
      <c r="J14" s="118"/>
      <c r="K14" s="118"/>
      <c r="L14" s="118"/>
      <c r="M14" s="115"/>
      <c r="N14" s="115"/>
      <c r="O14" s="115"/>
    </row>
    <row r="15" spans="1:15" ht="16.5" customHeight="1" x14ac:dyDescent="0.2">
      <c r="A15" s="94" t="s">
        <v>126</v>
      </c>
      <c r="B15" s="24" t="str">
        <f>IF(Titelblatt!B21=""," ",IF(TEXT(DATE(YEAR(Titelblatt!B21)+0,MONTH(Titelblatt!B21),DAY(Titelblatt!B21)),"TT.MM.")="31.12.","Jahr "&amp;TEXT(DATE(YEAR(Titelblatt!B21)+1,MONTH(Titelblatt!B21),DAY(Titelblatt!B21)),"JJJJ"),TEXT(DATE(YEAR(Titelblatt!B21)+0,MONTH(Titelblatt!B21),DAY(Titelblatt!B21)),"TT.MM.JJ")&amp;" - "&amp;TEXT(DATE(YEAR(Titelblatt!B21)+1,MONTH(Titelblatt!B21),DAY(Titelblatt!B21)),"JJJJ")))</f>
        <v xml:space="preserve"> </v>
      </c>
      <c r="C15" s="24" t="str">
        <f>IF(Titelblatt!B21=""," ",IF(TEXT(DATE(YEAR(Titelblatt!B21)+0,MONTH(Titelblatt!B21),DAY(Titelblatt!B21)),"TT.MM.")="31.12.","Jahr "&amp;TEXT(DATE(YEAR(Titelblatt!B21)+2,MONTH(Titelblatt!B21),DAY(Titelblatt!B21)),"JJJJ"),TEXT(DATE(YEAR(Titelblatt!B21)+1,MONTH(Titelblatt!B21),DAY(Titelblatt!B21)),"TT.MM.JJ")&amp;" - "&amp;TEXT(DATE(YEAR(Titelblatt!B21)+2,MONTH(Titelblatt!B21),DAY(Titelblatt!B21)),"JJJJ")))</f>
        <v xml:space="preserve"> </v>
      </c>
      <c r="D15" s="11" t="str">
        <f>IF(Titelblatt!B21=""," ",IF(TEXT(DATE(YEAR(Titelblatt!B21)+0,MONTH(Titelblatt!B21),DAY(Titelblatt!B21)),"TT.MM.")="31.12.","Jahr "&amp;TEXT(DATE(YEAR(Titelblatt!B21)+3,MONTH(Titelblatt!B21),DAY(Titelblatt!B21)),"JJJJ"),TEXT(DATE(YEAR(Titelblatt!B21)+2,MONTH(Titelblatt!B21),DAY(Titelblatt!B21)),"TT.MM.JJ")&amp;" - "&amp;TEXT(DATE(YEAR(Titelblatt!B21)+3,MONTH(Titelblatt!B21),DAY(Titelblatt!B21)),"JJJJ")))</f>
        <v xml:space="preserve"> </v>
      </c>
      <c r="E15" s="11" t="str">
        <f>IF(Titelblatt!B21=""," ",IF(TEXT(DATE(YEAR(Titelblatt!B21)+0,MONTH(Titelblatt!B21),DAY(Titelblatt!B21)),"TT.MM.")="31.12.","Jahr "&amp;TEXT(DATE(YEAR(Titelblatt!B21)+4,MONTH(Titelblatt!B21),DAY(Titelblatt!B21)),"JJJJ"),TEXT(DATE(YEAR(Titelblatt!B21)+3,MONTH(Titelblatt!B21),DAY(Titelblatt!B21)),"TT.MM.JJ")&amp;" - "&amp;TEXT(DATE(YEAR(Titelblatt!B21)+4,MONTH(Titelblatt!B21),DAY(Titelblatt!B21)),"JJJJ")))</f>
        <v xml:space="preserve"> </v>
      </c>
      <c r="F15" s="118"/>
      <c r="G15" s="118"/>
      <c r="H15" s="118"/>
      <c r="I15" s="118"/>
      <c r="J15" s="118"/>
      <c r="K15" s="118"/>
      <c r="L15" s="118"/>
      <c r="M15" s="115"/>
      <c r="N15" s="115"/>
      <c r="O15" s="115"/>
    </row>
    <row r="16" spans="1:15" ht="16.5" customHeight="1" x14ac:dyDescent="0.2">
      <c r="A16" s="15" t="s">
        <v>59</v>
      </c>
      <c r="B16" s="65" t="e">
        <f>'Plan-Erfolgsrechnung'!C13/'Plan-Erfolgsrechnung'!C8</f>
        <v>#DIV/0!</v>
      </c>
      <c r="C16" s="65" t="e">
        <f>'Plan-Erfolgsrechnung'!E13/'Plan-Erfolgsrechnung'!E8</f>
        <v>#DIV/0!</v>
      </c>
      <c r="D16" s="65" t="e">
        <f>'Plan-Erfolgsrechnung'!G13/'Plan-Erfolgsrechnung'!G8</f>
        <v>#DIV/0!</v>
      </c>
      <c r="E16" s="65" t="e">
        <f>'Plan-Erfolgsrechnung'!I13/'Plan-Erfolgsrechnung'!I8</f>
        <v>#DIV/0!</v>
      </c>
      <c r="F16" s="118"/>
      <c r="G16" s="118"/>
      <c r="H16" s="118"/>
      <c r="I16" s="118"/>
      <c r="J16" s="118"/>
      <c r="K16" s="118"/>
      <c r="L16" s="118"/>
      <c r="M16" s="115"/>
      <c r="N16" s="115"/>
      <c r="O16" s="115"/>
    </row>
    <row r="17" spans="1:15" ht="16.5" customHeight="1" x14ac:dyDescent="0.2">
      <c r="A17" s="99" t="s">
        <v>60</v>
      </c>
      <c r="B17" s="65" t="e">
        <f>('Plan-Erfolgsrechnung'!C13-'Plan-Erfolgsrechnung'!C14)/'Plan-Erfolgsrechnung'!C8</f>
        <v>#DIV/0!</v>
      </c>
      <c r="C17" s="65" t="e">
        <f>('Plan-Erfolgsrechnung'!E13-'Plan-Erfolgsrechnung'!E14)/'Plan-Erfolgsrechnung'!E8</f>
        <v>#DIV/0!</v>
      </c>
      <c r="D17" s="65" t="e">
        <f>('Plan-Erfolgsrechnung'!G13-'Plan-Erfolgsrechnung'!G14)/'Plan-Erfolgsrechnung'!G8</f>
        <v>#DIV/0!</v>
      </c>
      <c r="E17" s="65" t="e">
        <f>('Plan-Erfolgsrechnung'!I13-'Plan-Erfolgsrechnung'!I14)/'Plan-Erfolgsrechnung'!I8</f>
        <v>#DIV/0!</v>
      </c>
      <c r="F17" s="118"/>
      <c r="G17" s="118"/>
      <c r="H17" s="118"/>
      <c r="I17" s="118"/>
      <c r="J17" s="118"/>
      <c r="K17" s="118"/>
      <c r="L17" s="118"/>
      <c r="M17" s="115"/>
      <c r="N17" s="115"/>
      <c r="O17" s="115"/>
    </row>
    <row r="18" spans="1:15" ht="16.5" customHeight="1" x14ac:dyDescent="0.2">
      <c r="A18" s="168" t="s">
        <v>147</v>
      </c>
      <c r="B18" s="65" t="e">
        <f>'Plan-Erfolgsrechnung'!C35/('Plan-Bilanz'!E31)</f>
        <v>#DIV/0!</v>
      </c>
      <c r="C18" s="65" t="e">
        <f>'Plan-Erfolgsrechnung'!E35/AVERAGE('Plan-Bilanz'!E31,'Plan-Bilanz'!G31)</f>
        <v>#DIV/0!</v>
      </c>
      <c r="D18" s="65" t="e">
        <f>'Plan-Erfolgsrechnung'!G35/AVERAGE('Plan-Bilanz'!G31,'Plan-Bilanz'!I31)</f>
        <v>#DIV/0!</v>
      </c>
      <c r="E18" s="65" t="e">
        <f>'Plan-Erfolgsrechnung'!I35/AVERAGE('Plan-Bilanz'!I31,'Plan-Bilanz'!K31)</f>
        <v>#DIV/0!</v>
      </c>
      <c r="F18" s="118"/>
      <c r="G18" s="118"/>
      <c r="H18" s="118"/>
      <c r="I18" s="118"/>
      <c r="J18" s="118"/>
      <c r="K18" s="118"/>
      <c r="L18" s="118"/>
      <c r="M18" s="115"/>
      <c r="N18" s="115"/>
      <c r="O18" s="115"/>
    </row>
    <row r="19" spans="1:15" ht="16.5" customHeight="1" x14ac:dyDescent="0.2">
      <c r="A19" s="168" t="s">
        <v>148</v>
      </c>
      <c r="B19" s="65" t="e">
        <f>('Plan-Erfolgsrechnung'!C35+'Plan-Erfolgsrechnung'!C30)/'Plan-Bilanz'!E33</f>
        <v>#DIV/0!</v>
      </c>
      <c r="C19" s="65" t="e">
        <f>('Plan-Erfolgsrechnung'!E35+'Plan-Erfolgsrechnung'!E30)/'Plan-Bilanz'!G33</f>
        <v>#DIV/0!</v>
      </c>
      <c r="D19" s="65" t="e">
        <f>('Plan-Erfolgsrechnung'!G35+'Plan-Erfolgsrechnung'!G30)/'Plan-Bilanz'!I33</f>
        <v>#DIV/0!</v>
      </c>
      <c r="E19" s="65" t="e">
        <f>('Plan-Erfolgsrechnung'!I35+'Plan-Erfolgsrechnung'!I30)/'Plan-Bilanz'!K33</f>
        <v>#DIV/0!</v>
      </c>
      <c r="F19" s="118"/>
      <c r="G19" s="118"/>
      <c r="H19" s="118"/>
      <c r="I19" s="118"/>
      <c r="J19" s="118"/>
      <c r="K19" s="118"/>
      <c r="L19" s="118"/>
      <c r="M19" s="115"/>
      <c r="N19" s="115"/>
      <c r="O19" s="115"/>
    </row>
    <row r="20" spans="1:15" ht="16.5" customHeight="1" x14ac:dyDescent="0.2">
      <c r="A20" s="99" t="s">
        <v>58</v>
      </c>
      <c r="B20" s="65" t="e">
        <f>'Plan-Geldflussrechnung'!B17/'Plan-Erfolgsrechnung'!C8</f>
        <v>#DIV/0!</v>
      </c>
      <c r="C20" s="65" t="e">
        <f>'Plan-Geldflussrechnung'!C17/'Plan-Erfolgsrechnung'!E8</f>
        <v>#DIV/0!</v>
      </c>
      <c r="D20" s="65" t="e">
        <f>'Plan-Geldflussrechnung'!D17/'Plan-Erfolgsrechnung'!G8</f>
        <v>#DIV/0!</v>
      </c>
      <c r="E20" s="65" t="e">
        <f>'Plan-Geldflussrechnung'!E17/'Plan-Erfolgsrechnung'!I8</f>
        <v>#DIV/0!</v>
      </c>
      <c r="F20" s="118"/>
      <c r="G20" s="118"/>
      <c r="H20" s="118"/>
      <c r="I20" s="118"/>
      <c r="J20" s="118"/>
      <c r="K20" s="118"/>
      <c r="L20" s="118"/>
      <c r="M20" s="115"/>
      <c r="N20" s="115"/>
      <c r="O20" s="115"/>
    </row>
    <row r="21" spans="1:15" s="121" customFormat="1" ht="16.5" customHeight="1" x14ac:dyDescent="0.2">
      <c r="A21" s="164"/>
      <c r="B21" s="165"/>
      <c r="C21" s="165"/>
      <c r="D21" s="165"/>
      <c r="E21" s="165"/>
      <c r="F21" s="118"/>
      <c r="G21" s="118"/>
      <c r="H21" s="118"/>
      <c r="I21" s="118"/>
      <c r="J21" s="118"/>
      <c r="K21" s="118"/>
      <c r="L21" s="118"/>
      <c r="M21" s="115"/>
      <c r="N21" s="115"/>
      <c r="O21" s="115"/>
    </row>
    <row r="22" spans="1:15" s="121" customFormat="1" ht="16.5" customHeight="1" x14ac:dyDescent="0.2">
      <c r="A22" s="160"/>
      <c r="B22" s="161"/>
      <c r="C22" s="161"/>
      <c r="D22" s="161"/>
      <c r="E22" s="161"/>
      <c r="F22" s="118"/>
      <c r="G22" s="118"/>
      <c r="H22" s="118"/>
      <c r="I22" s="118"/>
      <c r="J22" s="118"/>
      <c r="K22" s="118"/>
      <c r="L22" s="118"/>
      <c r="M22" s="115"/>
      <c r="N22" s="115"/>
      <c r="O22" s="115"/>
    </row>
    <row r="23" spans="1:15" ht="16.5" customHeight="1" x14ac:dyDescent="0.2">
      <c r="A23" s="94" t="s">
        <v>127</v>
      </c>
      <c r="B23" s="24" t="str">
        <f>IF(Titelblatt!B21=""," ",IF(TEXT(DATE(YEAR(Titelblatt!B21)+0,MONTH(Titelblatt!B21),DAY(Titelblatt!B21)),"TT.MM.")="31.12.","Jahr "&amp;TEXT(DATE(YEAR(Titelblatt!B21)+1,MONTH(Titelblatt!B21),DAY(Titelblatt!B21)),"JJJJ"),TEXT(DATE(YEAR(Titelblatt!B21)+0,MONTH(Titelblatt!B21),DAY(Titelblatt!B21)),"TT.MM.JJ")&amp;" - "&amp;TEXT(DATE(YEAR(Titelblatt!B21)+1,MONTH(Titelblatt!B21),DAY(Titelblatt!B21)),"JJJJ")))</f>
        <v xml:space="preserve"> </v>
      </c>
      <c r="C23" s="24" t="str">
        <f>IF(Titelblatt!B21=""," ",IF(TEXT(DATE(YEAR(Titelblatt!B21)+0,MONTH(Titelblatt!B21),DAY(Titelblatt!B21)),"TT.MM.")="31.12.","Jahr "&amp;TEXT(DATE(YEAR(Titelblatt!B21)+2,MONTH(Titelblatt!B21),DAY(Titelblatt!B21)),"JJJJ"),TEXT(DATE(YEAR(Titelblatt!B21)+1,MONTH(Titelblatt!B21),DAY(Titelblatt!B21)),"TT.MM.JJ")&amp;" - "&amp;TEXT(DATE(YEAR(Titelblatt!B21)+2,MONTH(Titelblatt!B21),DAY(Titelblatt!B21)),"JJJJ")))</f>
        <v xml:space="preserve"> </v>
      </c>
      <c r="D23" s="11" t="str">
        <f>IF(Titelblatt!B21=""," ",IF(TEXT(DATE(YEAR(Titelblatt!B21)+0,MONTH(Titelblatt!B21),DAY(Titelblatt!B21)),"TT.MM.")="31.12.","Jahr "&amp;TEXT(DATE(YEAR(Titelblatt!B21)+3,MONTH(Titelblatt!B21),DAY(Titelblatt!B21)),"JJJJ"),TEXT(DATE(YEAR(Titelblatt!B21)+2,MONTH(Titelblatt!B21),DAY(Titelblatt!B21)),"TT.MM.JJ")&amp;" - "&amp;TEXT(DATE(YEAR(Titelblatt!B21)+3,MONTH(Titelblatt!B21),DAY(Titelblatt!B21)),"JJJJ")))</f>
        <v xml:space="preserve"> </v>
      </c>
      <c r="E23" s="11" t="str">
        <f>IF(Titelblatt!B21=""," ",IF(TEXT(DATE(YEAR(Titelblatt!B21)+0,MONTH(Titelblatt!B21),DAY(Titelblatt!B21)),"TT.MM.")="31.12.","Jahr "&amp;TEXT(DATE(YEAR(Titelblatt!B21)+4,MONTH(Titelblatt!B21),DAY(Titelblatt!B21)),"JJJJ"),TEXT(DATE(YEAR(Titelblatt!B21)+3,MONTH(Titelblatt!B21),DAY(Titelblatt!B21)),"TT.MM.JJ")&amp;" - "&amp;TEXT(DATE(YEAR(Titelblatt!B21)+4,MONTH(Titelblatt!B21),DAY(Titelblatt!B21)),"JJJJ")))</f>
        <v xml:space="preserve"> </v>
      </c>
      <c r="F23" s="118"/>
      <c r="G23" s="118"/>
      <c r="H23" s="118"/>
      <c r="I23" s="118"/>
      <c r="J23" s="118"/>
      <c r="K23" s="118"/>
      <c r="L23" s="118"/>
      <c r="M23" s="115"/>
      <c r="N23" s="115"/>
      <c r="O23" s="115"/>
    </row>
    <row r="24" spans="1:15" ht="16.5" customHeight="1" x14ac:dyDescent="0.25">
      <c r="A24" s="3" t="s">
        <v>21</v>
      </c>
      <c r="B24" s="65" t="e">
        <f>'Plan-Bilanz'!D31</f>
        <v>#DIV/0!</v>
      </c>
      <c r="C24" s="65" t="e">
        <f>'Plan-Bilanz'!F31</f>
        <v>#DIV/0!</v>
      </c>
      <c r="D24" s="65" t="e">
        <f>'Plan-Bilanz'!H31</f>
        <v>#DIV/0!</v>
      </c>
      <c r="E24" s="65" t="e">
        <f>'Plan-Bilanz'!J31</f>
        <v>#DIV/0!</v>
      </c>
      <c r="F24" s="118"/>
      <c r="G24" s="118"/>
      <c r="H24" s="118"/>
      <c r="I24" s="118"/>
      <c r="J24" s="118"/>
      <c r="K24" s="118"/>
      <c r="L24" s="118"/>
      <c r="M24" s="115"/>
      <c r="N24" s="115"/>
      <c r="O24" s="115"/>
    </row>
    <row r="25" spans="1:15" ht="16.5" customHeight="1" x14ac:dyDescent="0.25">
      <c r="A25" s="3" t="s">
        <v>149</v>
      </c>
      <c r="B25" s="171" t="e">
        <f>('Plan-Bilanz'!E28+'Plan-Bilanz'!E25-'Plan-Bilanz'!E11)/'Plan-Erfolgsrechnung'!C25</f>
        <v>#DIV/0!</v>
      </c>
      <c r="C25" s="171" t="e">
        <f>('Plan-Bilanz'!G28+'Plan-Bilanz'!G25-'Plan-Bilanz'!G11)/'Plan-Erfolgsrechnung'!E25</f>
        <v>#DIV/0!</v>
      </c>
      <c r="D25" s="171" t="e">
        <f>('Plan-Bilanz'!I28+'Plan-Bilanz'!I25-'Plan-Bilanz'!I11)/'Plan-Erfolgsrechnung'!G25</f>
        <v>#DIV/0!</v>
      </c>
      <c r="E25" s="171" t="e">
        <f>('Plan-Bilanz'!K28+'Plan-Bilanz'!K25-'Plan-Bilanz'!K11)/'Plan-Erfolgsrechnung'!I25</f>
        <v>#DIV/0!</v>
      </c>
      <c r="F25" s="118"/>
      <c r="G25" s="118"/>
      <c r="H25" s="118"/>
      <c r="I25" s="118"/>
      <c r="J25" s="118"/>
      <c r="K25" s="118"/>
      <c r="L25" s="118"/>
      <c r="M25" s="115"/>
      <c r="N25" s="115"/>
      <c r="O25" s="115"/>
    </row>
    <row r="26" spans="1:15" ht="16.5" customHeight="1" x14ac:dyDescent="0.2">
      <c r="A26" s="99" t="s">
        <v>128</v>
      </c>
      <c r="B26" s="64" t="e">
        <f>('Plan-Bilanz'!E31+'Plan-Bilanz'!E28)/'Plan-Bilanz'!E19</f>
        <v>#DIV/0!</v>
      </c>
      <c r="C26" s="64" t="e">
        <f>('Plan-Bilanz'!G31+'Plan-Bilanz'!G28)/'Plan-Bilanz'!G19</f>
        <v>#DIV/0!</v>
      </c>
      <c r="D26" s="64" t="e">
        <f>('Plan-Bilanz'!I31+'Plan-Bilanz'!I28)/'Plan-Bilanz'!I19</f>
        <v>#DIV/0!</v>
      </c>
      <c r="E26" s="64" t="e">
        <f>('Plan-Bilanz'!K31+'Plan-Bilanz'!K28)/'Plan-Bilanz'!K19</f>
        <v>#DIV/0!</v>
      </c>
      <c r="F26" s="118"/>
      <c r="G26" s="118"/>
      <c r="H26" s="118"/>
      <c r="I26" s="118"/>
      <c r="J26" s="118"/>
      <c r="K26" s="118"/>
      <c r="L26" s="118"/>
      <c r="M26" s="115"/>
      <c r="N26" s="115"/>
      <c r="O26" s="115"/>
    </row>
    <row r="27" spans="1:15" s="121" customFormat="1" ht="16.5" customHeight="1" x14ac:dyDescent="0.2">
      <c r="A27" s="160"/>
      <c r="B27" s="161"/>
      <c r="C27" s="161"/>
      <c r="D27" s="161"/>
      <c r="E27" s="161"/>
      <c r="F27" s="118"/>
      <c r="G27" s="118"/>
      <c r="H27" s="118"/>
      <c r="I27" s="118"/>
      <c r="J27" s="118"/>
      <c r="K27" s="118"/>
      <c r="L27" s="118"/>
      <c r="M27" s="115"/>
      <c r="N27" s="115"/>
      <c r="O27" s="115"/>
    </row>
    <row r="28" spans="1:15" s="121" customFormat="1" ht="16.5" customHeight="1" x14ac:dyDescent="0.2">
      <c r="A28" s="160"/>
      <c r="B28" s="161"/>
      <c r="C28" s="161"/>
      <c r="D28" s="161"/>
      <c r="E28" s="161"/>
      <c r="F28" s="118"/>
      <c r="G28" s="118"/>
      <c r="H28" s="118"/>
      <c r="I28" s="118"/>
      <c r="J28" s="118"/>
      <c r="K28" s="118"/>
      <c r="L28" s="118"/>
      <c r="M28" s="115"/>
      <c r="N28" s="115"/>
      <c r="O28" s="115"/>
    </row>
    <row r="29" spans="1:15" s="121" customFormat="1" ht="16.5" hidden="1" customHeight="1" x14ac:dyDescent="0.2">
      <c r="A29" s="160"/>
      <c r="B29" s="161"/>
      <c r="C29" s="161"/>
      <c r="D29" s="161"/>
      <c r="E29" s="161"/>
      <c r="F29" s="118"/>
      <c r="G29" s="118"/>
      <c r="H29" s="118"/>
      <c r="I29" s="118"/>
      <c r="J29" s="118"/>
      <c r="K29" s="118"/>
      <c r="L29" s="118"/>
      <c r="M29" s="115"/>
      <c r="N29" s="115"/>
      <c r="O29" s="115"/>
    </row>
    <row r="30" spans="1:15" s="121" customFormat="1" ht="16.5" hidden="1" customHeight="1" x14ac:dyDescent="0.25">
      <c r="A30" s="162"/>
      <c r="B30" s="163"/>
      <c r="C30" s="163"/>
      <c r="D30" s="163"/>
      <c r="E30" s="163"/>
      <c r="F30" s="118"/>
      <c r="G30" s="118"/>
      <c r="H30" s="118"/>
      <c r="I30" s="118"/>
      <c r="J30" s="118"/>
      <c r="K30" s="118"/>
      <c r="L30" s="118"/>
      <c r="M30" s="115"/>
      <c r="N30" s="115"/>
      <c r="O30" s="115"/>
    </row>
    <row r="31" spans="1:15" s="121" customFormat="1" ht="16.5" hidden="1" customHeight="1" x14ac:dyDescent="0.2">
      <c r="A31" s="160"/>
      <c r="B31" s="161"/>
      <c r="C31" s="161"/>
      <c r="D31" s="161"/>
      <c r="E31" s="161"/>
      <c r="F31" s="118"/>
      <c r="G31" s="118"/>
      <c r="H31" s="118"/>
      <c r="I31" s="118"/>
      <c r="J31" s="118"/>
      <c r="K31" s="118"/>
      <c r="L31" s="118"/>
      <c r="M31" s="115"/>
      <c r="N31" s="115"/>
      <c r="O31" s="115"/>
    </row>
    <row r="32" spans="1:15" s="121" customFormat="1" ht="16.5" hidden="1" customHeight="1" x14ac:dyDescent="0.2">
      <c r="A32" s="160"/>
      <c r="B32" s="161"/>
      <c r="C32" s="161"/>
      <c r="D32" s="161"/>
      <c r="E32" s="161"/>
      <c r="F32" s="118"/>
      <c r="G32" s="118"/>
      <c r="H32" s="118"/>
      <c r="I32" s="118"/>
      <c r="J32" s="118"/>
      <c r="K32" s="118"/>
      <c r="L32" s="118"/>
      <c r="M32" s="115"/>
      <c r="N32" s="115"/>
      <c r="O32" s="115"/>
    </row>
    <row r="33" spans="1:15" s="121" customFormat="1" ht="16.5" hidden="1" customHeight="1" x14ac:dyDescent="0.2">
      <c r="A33" s="160"/>
      <c r="B33" s="161"/>
      <c r="C33" s="161"/>
      <c r="D33" s="161"/>
      <c r="E33" s="161"/>
      <c r="F33" s="118"/>
      <c r="G33" s="118"/>
      <c r="H33" s="118"/>
      <c r="I33" s="118"/>
      <c r="J33" s="118"/>
      <c r="K33" s="118"/>
      <c r="L33" s="118"/>
      <c r="M33" s="115"/>
      <c r="N33" s="115"/>
      <c r="O33" s="115"/>
    </row>
    <row r="34" spans="1:15" s="121" customFormat="1" ht="16.5" hidden="1" customHeight="1" x14ac:dyDescent="0.2">
      <c r="A34" s="160"/>
      <c r="B34" s="161"/>
      <c r="C34" s="161"/>
      <c r="D34" s="161"/>
      <c r="E34" s="161"/>
      <c r="F34" s="118"/>
      <c r="G34" s="118"/>
      <c r="H34" s="118"/>
      <c r="I34" s="118"/>
      <c r="J34" s="118"/>
      <c r="K34" s="118"/>
      <c r="L34" s="118"/>
      <c r="M34" s="115"/>
      <c r="N34" s="115"/>
      <c r="O34" s="115"/>
    </row>
    <row r="35" spans="1:15" s="121" customFormat="1" ht="16.5" hidden="1" customHeight="1" x14ac:dyDescent="0.2">
      <c r="A35" s="160"/>
      <c r="B35" s="161"/>
      <c r="C35" s="161"/>
      <c r="D35" s="161"/>
      <c r="E35" s="161"/>
      <c r="F35" s="118"/>
      <c r="G35" s="118"/>
      <c r="H35" s="118"/>
      <c r="I35" s="118"/>
      <c r="J35" s="118"/>
      <c r="K35" s="118"/>
      <c r="L35" s="118"/>
      <c r="M35" s="115"/>
      <c r="N35" s="115"/>
      <c r="O35" s="115"/>
    </row>
    <row r="36" spans="1:15" s="121" customFormat="1" ht="16.5" hidden="1" customHeight="1" x14ac:dyDescent="0.2">
      <c r="F36" s="118"/>
      <c r="G36" s="118"/>
      <c r="H36" s="118"/>
      <c r="I36" s="118"/>
      <c r="J36" s="118"/>
      <c r="K36" s="118"/>
      <c r="L36" s="118"/>
      <c r="M36" s="115"/>
      <c r="N36" s="115"/>
      <c r="O36" s="115"/>
    </row>
    <row r="37" spans="1:15" s="121" customFormat="1" ht="16.5" hidden="1" customHeight="1" x14ac:dyDescent="0.2">
      <c r="F37" s="118"/>
      <c r="G37" s="118"/>
      <c r="H37" s="118"/>
      <c r="I37" s="118"/>
      <c r="J37" s="118"/>
      <c r="K37" s="118"/>
      <c r="L37" s="118"/>
      <c r="M37" s="115"/>
      <c r="N37" s="115"/>
      <c r="O37" s="115"/>
    </row>
    <row r="38" spans="1:15" s="121" customFormat="1" ht="16.5" hidden="1" customHeight="1" x14ac:dyDescent="0.4">
      <c r="A38" s="123"/>
      <c r="B38" s="115"/>
      <c r="C38" s="115"/>
      <c r="D38" s="115"/>
      <c r="E38" s="115"/>
      <c r="F38" s="115"/>
      <c r="G38" s="115"/>
      <c r="H38" s="115"/>
      <c r="I38" s="115"/>
      <c r="J38" s="115"/>
      <c r="K38" s="115"/>
      <c r="L38" s="115"/>
      <c r="M38" s="115"/>
      <c r="N38" s="115"/>
      <c r="O38" s="115"/>
    </row>
    <row r="39" spans="1:15" s="121" customFormat="1" ht="16.5" hidden="1" customHeight="1" x14ac:dyDescent="0.2">
      <c r="A39" s="149"/>
      <c r="B39" s="150"/>
      <c r="C39" s="150"/>
      <c r="D39" s="150"/>
      <c r="E39" s="150"/>
      <c r="F39" s="115"/>
      <c r="G39" s="115"/>
      <c r="H39" s="115"/>
      <c r="I39" s="115"/>
      <c r="J39" s="115"/>
      <c r="K39" s="115"/>
      <c r="L39" s="115"/>
      <c r="M39" s="115"/>
      <c r="N39" s="115"/>
      <c r="O39" s="115"/>
    </row>
    <row r="40" spans="1:15" s="121" customFormat="1" ht="16.5" hidden="1" customHeight="1" x14ac:dyDescent="0.2">
      <c r="A40" s="151"/>
      <c r="B40" s="150"/>
      <c r="C40" s="152"/>
      <c r="D40" s="152"/>
      <c r="E40" s="152"/>
      <c r="F40" s="115"/>
      <c r="G40" s="115"/>
      <c r="H40" s="115"/>
      <c r="I40" s="115"/>
      <c r="J40" s="115"/>
      <c r="K40" s="115"/>
      <c r="L40" s="115"/>
      <c r="M40" s="115"/>
      <c r="N40" s="115"/>
      <c r="O40" s="115"/>
    </row>
    <row r="41" spans="1:15" s="121" customFormat="1" ht="16.5" hidden="1" customHeight="1" x14ac:dyDescent="0.2">
      <c r="A41" s="115"/>
      <c r="B41" s="115"/>
      <c r="C41" s="115"/>
      <c r="D41" s="115"/>
      <c r="E41" s="115"/>
      <c r="F41" s="115"/>
      <c r="G41" s="115"/>
      <c r="H41" s="115"/>
      <c r="I41" s="115"/>
      <c r="J41" s="115"/>
      <c r="K41" s="115"/>
      <c r="L41" s="115"/>
      <c r="M41" s="115"/>
      <c r="N41" s="115"/>
      <c r="O41" s="115"/>
    </row>
    <row r="42" spans="1:15" s="121" customFormat="1" ht="16.5" hidden="1" customHeight="1" x14ac:dyDescent="0.2">
      <c r="A42" s="115"/>
      <c r="B42" s="115"/>
      <c r="C42" s="115"/>
      <c r="D42" s="115"/>
      <c r="E42" s="115"/>
      <c r="F42" s="115"/>
      <c r="G42" s="115"/>
      <c r="H42" s="115"/>
      <c r="I42" s="115"/>
      <c r="J42" s="115"/>
      <c r="K42" s="115"/>
      <c r="L42" s="115"/>
      <c r="M42" s="115"/>
      <c r="N42" s="115"/>
      <c r="O42" s="115"/>
    </row>
    <row r="43" spans="1:15" s="121" customFormat="1" ht="16.5" hidden="1" customHeight="1" x14ac:dyDescent="0.2">
      <c r="A43" s="115"/>
      <c r="B43" s="115"/>
      <c r="C43" s="115"/>
      <c r="D43" s="115"/>
      <c r="E43" s="115"/>
      <c r="F43" s="115"/>
      <c r="G43" s="115"/>
      <c r="H43" s="115"/>
      <c r="I43" s="115"/>
      <c r="J43" s="115"/>
      <c r="K43" s="115"/>
      <c r="L43" s="115"/>
      <c r="M43" s="115"/>
      <c r="N43" s="115"/>
      <c r="O43" s="115"/>
    </row>
    <row r="44" spans="1:15" s="121" customFormat="1" ht="16.5" hidden="1" customHeight="1" x14ac:dyDescent="0.2">
      <c r="A44" s="115"/>
      <c r="B44" s="115"/>
      <c r="C44" s="115"/>
      <c r="D44" s="115"/>
      <c r="E44" s="115"/>
      <c r="F44" s="115"/>
      <c r="G44" s="115"/>
      <c r="H44" s="115"/>
      <c r="I44" s="115"/>
      <c r="J44" s="115"/>
      <c r="K44" s="115"/>
      <c r="L44" s="115"/>
      <c r="M44" s="115"/>
      <c r="N44" s="115"/>
      <c r="O44" s="115"/>
    </row>
    <row r="45" spans="1:15" s="121" customFormat="1" ht="16.5" hidden="1" customHeight="1" x14ac:dyDescent="0.2">
      <c r="A45" s="115"/>
      <c r="B45" s="115"/>
      <c r="C45" s="115"/>
      <c r="D45" s="115"/>
      <c r="E45" s="115"/>
      <c r="F45" s="115"/>
      <c r="G45" s="115"/>
      <c r="H45" s="115"/>
      <c r="I45" s="115"/>
      <c r="J45" s="115"/>
      <c r="K45" s="115"/>
      <c r="L45" s="115"/>
      <c r="M45" s="115"/>
      <c r="N45" s="115"/>
      <c r="O45" s="115"/>
    </row>
    <row r="46" spans="1:15" s="121" customFormat="1" ht="16.5" hidden="1" customHeight="1" x14ac:dyDescent="0.2">
      <c r="A46" s="115"/>
      <c r="B46" s="115"/>
      <c r="C46" s="115"/>
      <c r="D46" s="115"/>
      <c r="E46" s="115"/>
      <c r="F46" s="115"/>
      <c r="G46" s="115"/>
      <c r="H46" s="115"/>
      <c r="I46" s="115"/>
      <c r="J46" s="115"/>
      <c r="K46" s="115"/>
      <c r="L46" s="115"/>
      <c r="M46" s="115"/>
      <c r="N46" s="115"/>
      <c r="O46" s="115"/>
    </row>
    <row r="47" spans="1:15" s="121" customFormat="1" ht="16.5" hidden="1" customHeight="1" x14ac:dyDescent="0.2">
      <c r="A47" s="115"/>
      <c r="B47" s="115"/>
      <c r="C47" s="115"/>
      <c r="D47" s="115"/>
      <c r="E47" s="115"/>
      <c r="F47" s="115"/>
      <c r="G47" s="115"/>
      <c r="H47" s="115"/>
      <c r="I47" s="115"/>
      <c r="J47" s="115"/>
      <c r="K47" s="115"/>
      <c r="L47" s="115"/>
      <c r="M47" s="115"/>
      <c r="N47" s="115"/>
      <c r="O47" s="115"/>
    </row>
    <row r="48" spans="1:15" s="121" customFormat="1" ht="16.5" hidden="1" customHeight="1" x14ac:dyDescent="0.2">
      <c r="A48" s="115"/>
      <c r="B48" s="115"/>
      <c r="C48" s="115"/>
      <c r="D48" s="115"/>
      <c r="E48" s="115"/>
      <c r="F48" s="115"/>
      <c r="G48" s="115"/>
      <c r="H48" s="115"/>
      <c r="I48" s="115"/>
      <c r="J48" s="115"/>
      <c r="K48" s="115"/>
      <c r="L48" s="115"/>
      <c r="M48" s="115"/>
      <c r="N48" s="115"/>
      <c r="O48" s="115"/>
    </row>
    <row r="49" spans="1:15" s="121" customFormat="1" ht="16.5" hidden="1" customHeight="1" x14ac:dyDescent="0.2">
      <c r="A49" s="115"/>
      <c r="B49" s="115"/>
      <c r="C49" s="115"/>
      <c r="D49" s="115"/>
      <c r="E49" s="115"/>
      <c r="F49" s="115"/>
      <c r="G49" s="115"/>
      <c r="H49" s="115"/>
      <c r="I49" s="115"/>
      <c r="J49" s="115"/>
      <c r="K49" s="115"/>
      <c r="L49" s="115"/>
      <c r="M49" s="115"/>
      <c r="N49" s="115"/>
      <c r="O49" s="115"/>
    </row>
    <row r="50" spans="1:15" s="121" customFormat="1" ht="16.5" hidden="1" customHeight="1" x14ac:dyDescent="0.2">
      <c r="A50" s="115"/>
      <c r="B50" s="115"/>
      <c r="C50" s="115"/>
      <c r="D50" s="115"/>
      <c r="E50" s="115"/>
      <c r="F50" s="115"/>
      <c r="G50" s="115"/>
      <c r="H50" s="115"/>
      <c r="I50" s="115"/>
      <c r="J50" s="115"/>
      <c r="K50" s="115"/>
      <c r="L50" s="115"/>
      <c r="M50" s="115"/>
      <c r="N50" s="115"/>
      <c r="O50" s="115"/>
    </row>
    <row r="51" spans="1:15" s="121" customFormat="1" ht="16.5" hidden="1" customHeight="1" x14ac:dyDescent="0.2">
      <c r="A51" s="115"/>
      <c r="B51" s="115"/>
      <c r="C51" s="115"/>
      <c r="D51" s="115"/>
      <c r="E51" s="115"/>
      <c r="F51" s="115"/>
      <c r="G51" s="115"/>
      <c r="H51" s="115"/>
      <c r="I51" s="115"/>
      <c r="J51" s="115"/>
      <c r="K51" s="115"/>
      <c r="L51" s="115"/>
      <c r="M51" s="115"/>
      <c r="N51" s="115"/>
      <c r="O51" s="115"/>
    </row>
    <row r="52" spans="1:15" s="121" customFormat="1" ht="16.5" hidden="1" customHeight="1" x14ac:dyDescent="0.2">
      <c r="A52" s="115"/>
      <c r="B52" s="115"/>
      <c r="C52" s="115"/>
      <c r="D52" s="115"/>
      <c r="E52" s="115"/>
      <c r="F52" s="115"/>
      <c r="G52" s="115"/>
      <c r="H52" s="115"/>
      <c r="I52" s="115"/>
      <c r="J52" s="115"/>
      <c r="K52" s="115"/>
      <c r="L52" s="115"/>
      <c r="M52" s="115"/>
      <c r="N52" s="115"/>
      <c r="O52" s="115"/>
    </row>
    <row r="53" spans="1:15" s="121" customFormat="1" ht="16.5" hidden="1" customHeight="1" x14ac:dyDescent="0.2">
      <c r="A53" s="115"/>
      <c r="B53" s="115"/>
      <c r="C53" s="115"/>
      <c r="D53" s="115"/>
      <c r="E53" s="115"/>
      <c r="F53" s="115"/>
      <c r="G53" s="115"/>
      <c r="H53" s="115"/>
      <c r="I53" s="115"/>
      <c r="J53" s="115"/>
      <c r="K53" s="115"/>
      <c r="L53" s="115"/>
      <c r="M53" s="115"/>
      <c r="N53" s="115"/>
      <c r="O53" s="115"/>
    </row>
    <row r="54" spans="1:15" s="121" customFormat="1" ht="16.5" hidden="1" customHeight="1" x14ac:dyDescent="0.2">
      <c r="A54" s="115"/>
      <c r="B54" s="115"/>
      <c r="C54" s="115"/>
      <c r="D54" s="115"/>
      <c r="E54" s="115"/>
      <c r="F54" s="115"/>
      <c r="G54" s="115"/>
      <c r="H54" s="115"/>
      <c r="I54" s="115"/>
      <c r="J54" s="115"/>
      <c r="K54" s="115"/>
      <c r="L54" s="115"/>
      <c r="M54" s="115"/>
      <c r="N54" s="115"/>
      <c r="O54" s="115"/>
    </row>
    <row r="55" spans="1:15" s="121" customFormat="1" ht="16.5" hidden="1" customHeight="1" x14ac:dyDescent="0.2">
      <c r="A55" s="115"/>
      <c r="B55" s="115"/>
      <c r="C55" s="115"/>
      <c r="D55" s="115"/>
      <c r="E55" s="115"/>
      <c r="F55" s="115"/>
      <c r="G55" s="115"/>
      <c r="H55" s="115"/>
      <c r="I55" s="115"/>
      <c r="J55" s="115"/>
      <c r="K55" s="115"/>
      <c r="L55" s="115"/>
      <c r="M55" s="115"/>
      <c r="N55" s="115"/>
      <c r="O55" s="115"/>
    </row>
    <row r="56" spans="1:15" s="121" customFormat="1" ht="16.5" hidden="1" customHeight="1" x14ac:dyDescent="0.2">
      <c r="A56" s="115"/>
      <c r="B56" s="115"/>
      <c r="C56" s="115"/>
      <c r="D56" s="115"/>
      <c r="E56" s="115"/>
      <c r="F56" s="115"/>
      <c r="G56" s="115"/>
      <c r="H56" s="115"/>
      <c r="I56" s="115"/>
      <c r="J56" s="115"/>
      <c r="K56" s="115"/>
      <c r="L56" s="115"/>
      <c r="M56" s="115"/>
      <c r="N56" s="115"/>
      <c r="O56" s="115"/>
    </row>
    <row r="57" spans="1:15" s="121" customFormat="1" ht="16.5" hidden="1" customHeight="1" x14ac:dyDescent="0.2">
      <c r="A57" s="115"/>
      <c r="B57" s="115"/>
      <c r="C57" s="115"/>
      <c r="D57" s="115"/>
      <c r="E57" s="115"/>
      <c r="F57" s="115"/>
      <c r="G57" s="115"/>
      <c r="H57" s="115"/>
      <c r="I57" s="115"/>
      <c r="J57" s="115"/>
      <c r="K57" s="115"/>
      <c r="L57" s="115"/>
      <c r="M57" s="115"/>
      <c r="N57" s="115"/>
      <c r="O57" s="115"/>
    </row>
    <row r="58" spans="1:15" s="121" customFormat="1" ht="16.5" hidden="1" customHeight="1" x14ac:dyDescent="0.2">
      <c r="A58" s="115"/>
      <c r="B58" s="115"/>
      <c r="C58" s="115"/>
      <c r="D58" s="115"/>
      <c r="E58" s="115"/>
      <c r="F58" s="115"/>
      <c r="G58" s="115"/>
      <c r="H58" s="115"/>
      <c r="I58" s="115"/>
      <c r="J58" s="115"/>
      <c r="K58" s="115"/>
      <c r="L58" s="115"/>
      <c r="M58" s="115"/>
      <c r="N58" s="115"/>
      <c r="O58" s="115"/>
    </row>
    <row r="59" spans="1:15" s="121" customFormat="1" ht="16.5" hidden="1" customHeight="1" x14ac:dyDescent="0.2">
      <c r="A59" s="115"/>
      <c r="B59" s="115"/>
      <c r="C59" s="115"/>
      <c r="D59" s="115"/>
      <c r="E59" s="115"/>
      <c r="F59" s="115"/>
      <c r="G59" s="115"/>
      <c r="H59" s="115"/>
      <c r="I59" s="115"/>
      <c r="J59" s="115"/>
      <c r="K59" s="115"/>
      <c r="L59" s="115"/>
      <c r="M59" s="115"/>
      <c r="N59" s="115"/>
      <c r="O59" s="115"/>
    </row>
    <row r="60" spans="1:15" s="121" customFormat="1" ht="16.5" hidden="1" customHeight="1" x14ac:dyDescent="0.2">
      <c r="A60" s="115"/>
      <c r="B60" s="115"/>
      <c r="C60" s="115"/>
      <c r="D60" s="115"/>
      <c r="E60" s="115"/>
      <c r="F60" s="115"/>
      <c r="G60" s="115"/>
      <c r="H60" s="115"/>
      <c r="I60" s="115"/>
      <c r="J60" s="115"/>
      <c r="K60" s="115"/>
      <c r="L60" s="115"/>
      <c r="M60" s="115"/>
      <c r="N60" s="115"/>
      <c r="O60" s="115"/>
    </row>
    <row r="61" spans="1:15" s="121" customFormat="1" ht="16.5" hidden="1" customHeight="1" x14ac:dyDescent="0.2">
      <c r="A61" s="115"/>
      <c r="B61" s="115"/>
      <c r="C61" s="115"/>
      <c r="D61" s="115"/>
      <c r="E61" s="115"/>
      <c r="F61" s="115"/>
      <c r="G61" s="115"/>
      <c r="H61" s="115"/>
      <c r="I61" s="115"/>
      <c r="J61" s="115"/>
      <c r="K61" s="115"/>
      <c r="L61" s="115"/>
      <c r="M61" s="115"/>
      <c r="N61" s="115"/>
      <c r="O61" s="115"/>
    </row>
    <row r="62" spans="1:15" s="121" customFormat="1" hidden="1" x14ac:dyDescent="0.2">
      <c r="A62" s="115"/>
      <c r="B62" s="115"/>
      <c r="C62" s="115"/>
      <c r="D62" s="115"/>
      <c r="E62" s="115"/>
      <c r="F62" s="115"/>
      <c r="G62" s="115"/>
      <c r="H62" s="115"/>
      <c r="I62" s="115"/>
      <c r="J62" s="115"/>
      <c r="K62" s="115"/>
      <c r="L62" s="115"/>
      <c r="M62" s="115"/>
      <c r="N62" s="115"/>
      <c r="O62" s="115"/>
    </row>
    <row r="63" spans="1:15" s="121" customFormat="1" hidden="1" x14ac:dyDescent="0.2">
      <c r="A63" s="115"/>
      <c r="B63" s="115"/>
      <c r="C63" s="115"/>
      <c r="D63" s="115"/>
      <c r="E63" s="115"/>
      <c r="F63" s="115"/>
      <c r="G63" s="115"/>
      <c r="H63" s="115"/>
      <c r="I63" s="115"/>
      <c r="J63" s="115"/>
      <c r="K63" s="115"/>
      <c r="L63" s="115"/>
      <c r="M63" s="115"/>
      <c r="N63" s="115"/>
      <c r="O63" s="115"/>
    </row>
    <row r="64" spans="1:15" s="121" customFormat="1" hidden="1" x14ac:dyDescent="0.2">
      <c r="A64" s="115"/>
      <c r="B64" s="115"/>
      <c r="C64" s="115"/>
      <c r="D64" s="115"/>
      <c r="E64" s="115"/>
      <c r="F64" s="115"/>
      <c r="G64" s="115"/>
      <c r="H64" s="115"/>
      <c r="I64" s="115"/>
      <c r="J64" s="115"/>
      <c r="K64" s="115"/>
      <c r="L64" s="115"/>
      <c r="M64" s="115"/>
      <c r="N64" s="115"/>
      <c r="O64" s="115"/>
    </row>
    <row r="65" spans="1:15" s="121" customFormat="1" hidden="1" x14ac:dyDescent="0.2">
      <c r="A65" s="115"/>
      <c r="B65" s="115"/>
      <c r="C65" s="115"/>
      <c r="D65" s="115"/>
      <c r="E65" s="115"/>
      <c r="F65" s="115"/>
      <c r="G65" s="115"/>
      <c r="H65" s="115"/>
      <c r="I65" s="115"/>
      <c r="J65" s="115"/>
      <c r="K65" s="115"/>
      <c r="L65" s="115"/>
      <c r="M65" s="115"/>
      <c r="N65" s="115"/>
      <c r="O65" s="115"/>
    </row>
    <row r="66" spans="1:15" s="121" customFormat="1" hidden="1" x14ac:dyDescent="0.2">
      <c r="A66" s="115"/>
      <c r="B66" s="115"/>
      <c r="C66" s="115"/>
      <c r="D66" s="115"/>
      <c r="E66" s="115"/>
      <c r="F66" s="115"/>
      <c r="G66" s="115"/>
      <c r="H66" s="115"/>
      <c r="I66" s="115"/>
      <c r="J66" s="115"/>
      <c r="K66" s="115"/>
      <c r="L66" s="115"/>
      <c r="M66" s="115"/>
      <c r="N66" s="115"/>
      <c r="O66" s="115"/>
    </row>
    <row r="67" spans="1:15" s="121" customFormat="1" hidden="1" x14ac:dyDescent="0.2">
      <c r="A67" s="115"/>
      <c r="B67" s="115"/>
      <c r="C67" s="115"/>
      <c r="D67" s="115"/>
      <c r="E67" s="115"/>
      <c r="F67" s="115"/>
      <c r="G67" s="115"/>
      <c r="H67" s="115"/>
      <c r="I67" s="115"/>
      <c r="J67" s="115"/>
      <c r="K67" s="115"/>
      <c r="L67" s="115"/>
      <c r="M67" s="115"/>
      <c r="N67" s="115"/>
      <c r="O67" s="115"/>
    </row>
    <row r="68" spans="1:15" s="121" customFormat="1" hidden="1" x14ac:dyDescent="0.2">
      <c r="A68" s="115"/>
      <c r="B68" s="115"/>
      <c r="C68" s="115"/>
      <c r="D68" s="115"/>
      <c r="E68" s="115"/>
      <c r="F68" s="115"/>
      <c r="G68" s="115"/>
      <c r="H68" s="115"/>
      <c r="I68" s="115"/>
      <c r="J68" s="115"/>
      <c r="K68" s="115"/>
      <c r="L68" s="115"/>
      <c r="M68" s="115"/>
      <c r="N68" s="115"/>
      <c r="O68" s="115"/>
    </row>
    <row r="69" spans="1:15" s="121" customFormat="1" hidden="1" x14ac:dyDescent="0.2">
      <c r="A69" s="115"/>
      <c r="B69" s="115"/>
      <c r="C69" s="115"/>
      <c r="D69" s="115"/>
      <c r="E69" s="115"/>
      <c r="F69" s="115"/>
      <c r="G69" s="115"/>
      <c r="H69" s="115"/>
      <c r="I69" s="115"/>
      <c r="J69" s="115"/>
      <c r="K69" s="115"/>
      <c r="L69" s="115"/>
      <c r="M69" s="115"/>
      <c r="N69" s="115"/>
      <c r="O69" s="115"/>
    </row>
    <row r="70" spans="1:15" s="121" customFormat="1" hidden="1" x14ac:dyDescent="0.2">
      <c r="A70" s="115"/>
      <c r="B70" s="115"/>
      <c r="C70" s="115"/>
      <c r="D70" s="115"/>
      <c r="E70" s="115"/>
      <c r="F70" s="115"/>
      <c r="G70" s="115"/>
      <c r="H70" s="115"/>
      <c r="I70" s="115"/>
      <c r="J70" s="115"/>
      <c r="K70" s="115"/>
      <c r="L70" s="115"/>
      <c r="M70" s="115"/>
      <c r="N70" s="115"/>
      <c r="O70" s="115"/>
    </row>
    <row r="71" spans="1:15" s="121" customFormat="1" hidden="1" x14ac:dyDescent="0.2">
      <c r="A71" s="115"/>
      <c r="B71" s="115"/>
      <c r="C71" s="115"/>
      <c r="D71" s="115"/>
      <c r="E71" s="115"/>
      <c r="F71" s="115"/>
      <c r="G71" s="115"/>
      <c r="H71" s="115"/>
      <c r="I71" s="115"/>
      <c r="J71" s="115"/>
      <c r="K71" s="115"/>
      <c r="L71" s="115"/>
      <c r="M71" s="115"/>
      <c r="N71" s="115"/>
      <c r="O71" s="115"/>
    </row>
    <row r="72" spans="1:15" s="121" customFormat="1" hidden="1" x14ac:dyDescent="0.2">
      <c r="A72" s="115"/>
      <c r="B72" s="115"/>
      <c r="C72" s="115"/>
      <c r="D72" s="115"/>
      <c r="E72" s="115"/>
      <c r="F72" s="115"/>
      <c r="G72" s="115"/>
      <c r="H72" s="115"/>
      <c r="I72" s="115"/>
      <c r="J72" s="115"/>
      <c r="K72" s="115"/>
      <c r="L72" s="115"/>
      <c r="M72" s="115"/>
      <c r="N72" s="115"/>
      <c r="O72" s="115"/>
    </row>
    <row r="73" spans="1:15" s="121" customFormat="1" hidden="1" x14ac:dyDescent="0.2">
      <c r="A73" s="115"/>
      <c r="B73" s="115"/>
      <c r="C73" s="115"/>
      <c r="D73" s="115"/>
      <c r="E73" s="115"/>
      <c r="F73" s="115"/>
      <c r="G73" s="115"/>
      <c r="H73" s="115"/>
      <c r="I73" s="115"/>
      <c r="J73" s="115"/>
      <c r="K73" s="115"/>
      <c r="L73" s="115"/>
      <c r="M73" s="115"/>
      <c r="N73" s="115"/>
      <c r="O73" s="115"/>
    </row>
    <row r="74" spans="1:15" s="121" customFormat="1" hidden="1" x14ac:dyDescent="0.2">
      <c r="A74" s="115"/>
      <c r="B74" s="115"/>
      <c r="C74" s="115"/>
      <c r="D74" s="115"/>
      <c r="E74" s="115"/>
      <c r="F74" s="115"/>
      <c r="G74" s="115"/>
      <c r="H74" s="115"/>
      <c r="I74" s="115"/>
      <c r="J74" s="115"/>
      <c r="K74" s="115"/>
      <c r="L74" s="115"/>
      <c r="M74" s="115"/>
      <c r="N74" s="115"/>
      <c r="O74" s="115"/>
    </row>
    <row r="75" spans="1:15" s="121" customFormat="1" hidden="1" x14ac:dyDescent="0.2">
      <c r="A75" s="115"/>
      <c r="B75" s="115"/>
      <c r="C75" s="115"/>
      <c r="D75" s="115"/>
      <c r="E75" s="115"/>
      <c r="F75" s="115"/>
      <c r="G75" s="115"/>
      <c r="H75" s="115"/>
      <c r="I75" s="115"/>
      <c r="J75" s="115"/>
      <c r="K75" s="115"/>
      <c r="L75" s="115"/>
      <c r="M75" s="115"/>
      <c r="N75" s="115"/>
      <c r="O75" s="115"/>
    </row>
    <row r="76" spans="1:15" s="121" customFormat="1" hidden="1" x14ac:dyDescent="0.2">
      <c r="A76" s="115"/>
      <c r="B76" s="115"/>
      <c r="C76" s="115"/>
      <c r="D76" s="115"/>
      <c r="E76" s="115"/>
      <c r="F76" s="115"/>
      <c r="G76" s="115"/>
      <c r="H76" s="115"/>
      <c r="I76" s="115"/>
      <c r="J76" s="115"/>
      <c r="K76" s="115"/>
      <c r="L76" s="115"/>
      <c r="M76" s="115"/>
      <c r="N76" s="115"/>
      <c r="O76" s="115"/>
    </row>
    <row r="77" spans="1:15" s="121" customFormat="1" hidden="1" x14ac:dyDescent="0.2">
      <c r="A77" s="115"/>
      <c r="B77" s="115"/>
      <c r="C77" s="115"/>
      <c r="D77" s="115"/>
      <c r="E77" s="115"/>
      <c r="F77" s="115"/>
      <c r="G77" s="115"/>
      <c r="H77" s="115"/>
      <c r="I77" s="115"/>
      <c r="J77" s="115"/>
      <c r="K77" s="115"/>
      <c r="L77" s="115"/>
      <c r="M77" s="115"/>
      <c r="N77" s="115"/>
      <c r="O77" s="115"/>
    </row>
    <row r="78" spans="1:15" s="121" customFormat="1" hidden="1" x14ac:dyDescent="0.2">
      <c r="A78" s="115"/>
      <c r="B78" s="115"/>
      <c r="C78" s="115"/>
      <c r="D78" s="115"/>
      <c r="E78" s="115"/>
      <c r="F78" s="115"/>
      <c r="G78" s="115"/>
      <c r="H78" s="115"/>
      <c r="I78" s="115"/>
      <c r="J78" s="115"/>
      <c r="K78" s="115"/>
      <c r="L78" s="115"/>
      <c r="M78" s="115"/>
      <c r="N78" s="115"/>
      <c r="O78" s="115"/>
    </row>
    <row r="79" spans="1:15" s="121" customFormat="1" hidden="1" x14ac:dyDescent="0.2">
      <c r="A79" s="115"/>
      <c r="B79" s="115"/>
      <c r="C79" s="115"/>
      <c r="D79" s="115"/>
      <c r="E79" s="115"/>
      <c r="F79" s="115"/>
      <c r="G79" s="115"/>
      <c r="H79" s="115"/>
      <c r="I79" s="115"/>
      <c r="J79" s="115"/>
      <c r="K79" s="115"/>
      <c r="L79" s="115"/>
      <c r="M79" s="115"/>
      <c r="N79" s="115"/>
      <c r="O79" s="115"/>
    </row>
    <row r="80" spans="1:15" s="121" customFormat="1" hidden="1" x14ac:dyDescent="0.2">
      <c r="A80" s="115"/>
      <c r="B80" s="115"/>
      <c r="C80" s="115"/>
      <c r="D80" s="115"/>
      <c r="E80" s="115"/>
      <c r="F80" s="115"/>
      <c r="G80" s="115"/>
      <c r="H80" s="115"/>
      <c r="I80" s="115"/>
      <c r="J80" s="115"/>
      <c r="K80" s="115"/>
      <c r="L80" s="115"/>
      <c r="M80" s="115"/>
      <c r="N80" s="115"/>
      <c r="O80" s="115"/>
    </row>
    <row r="81" spans="1:15" s="121" customFormat="1" hidden="1" x14ac:dyDescent="0.2">
      <c r="A81" s="115"/>
      <c r="B81" s="115"/>
      <c r="C81" s="115"/>
      <c r="D81" s="115"/>
      <c r="E81" s="115"/>
      <c r="F81" s="115"/>
      <c r="G81" s="115"/>
      <c r="H81" s="115"/>
      <c r="I81" s="115"/>
      <c r="J81" s="115"/>
      <c r="K81" s="115"/>
      <c r="L81" s="115"/>
      <c r="M81" s="115"/>
      <c r="N81" s="115"/>
      <c r="O81" s="115"/>
    </row>
    <row r="82" spans="1:15" s="121" customFormat="1" hidden="1" x14ac:dyDescent="0.2">
      <c r="A82" s="115"/>
      <c r="B82" s="115"/>
      <c r="C82" s="115"/>
      <c r="D82" s="115"/>
      <c r="E82" s="115"/>
      <c r="F82" s="115"/>
      <c r="G82" s="115"/>
      <c r="H82" s="115"/>
      <c r="I82" s="115"/>
      <c r="J82" s="115"/>
      <c r="K82" s="115"/>
      <c r="L82" s="115"/>
      <c r="M82" s="115"/>
      <c r="N82" s="115"/>
      <c r="O82" s="115"/>
    </row>
    <row r="83" spans="1:15" s="121" customFormat="1" hidden="1" x14ac:dyDescent="0.2">
      <c r="A83" s="115"/>
      <c r="B83" s="115"/>
      <c r="C83" s="115"/>
      <c r="D83" s="115"/>
      <c r="E83" s="115"/>
      <c r="F83" s="115"/>
      <c r="G83" s="115"/>
      <c r="H83" s="115"/>
      <c r="I83" s="115"/>
      <c r="J83" s="115"/>
      <c r="K83" s="115"/>
      <c r="L83" s="115"/>
      <c r="M83" s="115"/>
      <c r="N83" s="115"/>
      <c r="O83" s="115"/>
    </row>
    <row r="84" spans="1:15" s="121" customFormat="1" hidden="1" x14ac:dyDescent="0.2">
      <c r="A84" s="115"/>
      <c r="B84" s="115"/>
      <c r="C84" s="115"/>
      <c r="D84" s="115"/>
      <c r="E84" s="115"/>
      <c r="F84" s="115"/>
      <c r="G84" s="115"/>
      <c r="H84" s="115"/>
      <c r="I84" s="115"/>
      <c r="J84" s="115"/>
      <c r="K84" s="115"/>
      <c r="L84" s="115"/>
      <c r="M84" s="115"/>
      <c r="N84" s="115"/>
      <c r="O84" s="115"/>
    </row>
    <row r="85" spans="1:15" s="121" customFormat="1" hidden="1" x14ac:dyDescent="0.2">
      <c r="A85" s="115"/>
      <c r="B85" s="115"/>
      <c r="C85" s="115"/>
      <c r="D85" s="115"/>
      <c r="E85" s="115"/>
      <c r="F85" s="115"/>
      <c r="G85" s="115"/>
      <c r="H85" s="115"/>
      <c r="I85" s="115"/>
      <c r="J85" s="115"/>
      <c r="K85" s="115"/>
      <c r="L85" s="115"/>
      <c r="M85" s="115"/>
      <c r="N85" s="115"/>
      <c r="O85" s="115"/>
    </row>
    <row r="86" spans="1:15" s="121" customFormat="1" hidden="1" x14ac:dyDescent="0.2">
      <c r="A86" s="115"/>
      <c r="B86" s="115"/>
      <c r="C86" s="115"/>
      <c r="D86" s="115"/>
      <c r="E86" s="115"/>
      <c r="F86" s="115"/>
      <c r="G86" s="115"/>
      <c r="H86" s="115"/>
      <c r="I86" s="115"/>
      <c r="J86" s="115"/>
      <c r="K86" s="115"/>
      <c r="L86" s="115"/>
      <c r="M86" s="115"/>
      <c r="N86" s="115"/>
      <c r="O86" s="115"/>
    </row>
    <row r="87" spans="1:15" s="121" customFormat="1" hidden="1" x14ac:dyDescent="0.2">
      <c r="A87" s="115"/>
      <c r="B87" s="115"/>
      <c r="C87" s="115"/>
      <c r="D87" s="115"/>
      <c r="E87" s="115"/>
      <c r="F87" s="115"/>
      <c r="G87" s="115"/>
      <c r="H87" s="115"/>
      <c r="I87" s="115"/>
      <c r="J87" s="115"/>
      <c r="K87" s="115"/>
      <c r="L87" s="115"/>
      <c r="M87" s="115"/>
      <c r="N87" s="115"/>
      <c r="O87" s="115"/>
    </row>
    <row r="88" spans="1:15" s="121" customFormat="1" hidden="1" x14ac:dyDescent="0.2">
      <c r="A88" s="115"/>
      <c r="B88" s="115"/>
      <c r="C88" s="115"/>
      <c r="D88" s="115"/>
      <c r="E88" s="115"/>
      <c r="F88" s="115"/>
      <c r="G88" s="115"/>
      <c r="H88" s="115"/>
      <c r="I88" s="115"/>
      <c r="J88" s="115"/>
      <c r="K88" s="115"/>
      <c r="L88" s="115"/>
      <c r="M88" s="115"/>
      <c r="N88" s="115"/>
      <c r="O88" s="115"/>
    </row>
    <row r="89" spans="1:15" s="121" customFormat="1" hidden="1" x14ac:dyDescent="0.2">
      <c r="A89" s="115"/>
      <c r="B89" s="115"/>
      <c r="C89" s="115"/>
      <c r="D89" s="115"/>
      <c r="E89" s="115"/>
      <c r="F89" s="115"/>
      <c r="G89" s="115"/>
      <c r="H89" s="115"/>
      <c r="I89" s="115"/>
      <c r="J89" s="115"/>
      <c r="K89" s="115"/>
      <c r="L89" s="115"/>
      <c r="M89" s="115"/>
      <c r="N89" s="115"/>
      <c r="O89" s="115"/>
    </row>
    <row r="90" spans="1:15" s="121" customFormat="1" hidden="1" x14ac:dyDescent="0.2">
      <c r="A90" s="115"/>
      <c r="B90" s="115"/>
      <c r="C90" s="115"/>
      <c r="D90" s="115"/>
      <c r="E90" s="115"/>
      <c r="F90" s="115"/>
      <c r="G90" s="115"/>
      <c r="H90" s="115"/>
      <c r="I90" s="115"/>
      <c r="J90" s="115"/>
      <c r="K90" s="115"/>
      <c r="L90" s="115"/>
      <c r="M90" s="115"/>
      <c r="N90" s="115"/>
      <c r="O90" s="115"/>
    </row>
    <row r="91" spans="1:15" s="121" customFormat="1" hidden="1" x14ac:dyDescent="0.2">
      <c r="A91" s="115"/>
      <c r="B91" s="115"/>
      <c r="C91" s="115"/>
      <c r="D91" s="115"/>
      <c r="E91" s="115"/>
      <c r="F91" s="115"/>
      <c r="G91" s="115"/>
      <c r="H91" s="115"/>
      <c r="I91" s="115"/>
      <c r="J91" s="115"/>
      <c r="K91" s="115"/>
      <c r="L91" s="115"/>
      <c r="M91" s="115"/>
      <c r="N91" s="115"/>
      <c r="O91" s="115"/>
    </row>
    <row r="92" spans="1:15" s="121" customFormat="1" hidden="1" x14ac:dyDescent="0.2">
      <c r="A92" s="115"/>
      <c r="B92" s="115"/>
      <c r="C92" s="115"/>
      <c r="D92" s="115"/>
      <c r="E92" s="115"/>
      <c r="F92" s="115"/>
      <c r="G92" s="115"/>
      <c r="H92" s="115"/>
      <c r="I92" s="115"/>
      <c r="J92" s="115"/>
      <c r="K92" s="115"/>
      <c r="L92" s="115"/>
      <c r="M92" s="115"/>
      <c r="N92" s="115"/>
      <c r="O92" s="115"/>
    </row>
    <row r="93" spans="1:15" s="121" customFormat="1" hidden="1" x14ac:dyDescent="0.2">
      <c r="A93" s="115"/>
      <c r="B93" s="115"/>
      <c r="C93" s="115"/>
      <c r="D93" s="115"/>
      <c r="E93" s="115"/>
      <c r="F93" s="115"/>
      <c r="G93" s="115"/>
      <c r="H93" s="115"/>
      <c r="I93" s="115"/>
      <c r="J93" s="115"/>
      <c r="K93" s="115"/>
      <c r="L93" s="115"/>
      <c r="M93" s="115"/>
      <c r="N93" s="115"/>
      <c r="O93" s="115"/>
    </row>
    <row r="94" spans="1:15" s="121" customFormat="1" hidden="1" x14ac:dyDescent="0.2">
      <c r="A94" s="115"/>
      <c r="B94" s="115"/>
      <c r="C94" s="115"/>
      <c r="D94" s="115"/>
      <c r="E94" s="115"/>
      <c r="F94" s="115"/>
      <c r="G94" s="115"/>
      <c r="H94" s="115"/>
      <c r="I94" s="115"/>
      <c r="J94" s="115"/>
      <c r="K94" s="115"/>
      <c r="L94" s="115"/>
      <c r="M94" s="115"/>
      <c r="N94" s="115"/>
      <c r="O94" s="115"/>
    </row>
    <row r="95" spans="1:15" s="121" customFormat="1" hidden="1" x14ac:dyDescent="0.2">
      <c r="A95" s="115"/>
      <c r="B95" s="115"/>
      <c r="C95" s="115"/>
      <c r="D95" s="115"/>
      <c r="E95" s="115"/>
      <c r="F95" s="115"/>
      <c r="G95" s="115"/>
      <c r="H95" s="115"/>
      <c r="I95" s="115"/>
      <c r="J95" s="115"/>
      <c r="K95" s="115"/>
      <c r="L95" s="115"/>
      <c r="M95" s="115"/>
      <c r="N95" s="115"/>
      <c r="O95" s="115"/>
    </row>
    <row r="96" spans="1:15" s="121" customFormat="1" hidden="1" x14ac:dyDescent="0.2">
      <c r="A96" s="115"/>
      <c r="B96" s="115"/>
      <c r="C96" s="115"/>
      <c r="D96" s="115"/>
      <c r="E96" s="115"/>
      <c r="F96" s="115"/>
      <c r="G96" s="115"/>
      <c r="H96" s="115"/>
      <c r="I96" s="115"/>
      <c r="J96" s="115"/>
      <c r="K96" s="115"/>
      <c r="L96" s="115"/>
      <c r="M96" s="115"/>
      <c r="N96" s="115"/>
      <c r="O96" s="115"/>
    </row>
    <row r="97" spans="1:15" s="121" customFormat="1" hidden="1" x14ac:dyDescent="0.2">
      <c r="A97" s="115"/>
      <c r="B97" s="115"/>
      <c r="C97" s="115"/>
      <c r="D97" s="115"/>
      <c r="E97" s="115"/>
      <c r="F97" s="115"/>
      <c r="G97" s="115"/>
      <c r="H97" s="115"/>
      <c r="I97" s="115"/>
      <c r="J97" s="115"/>
      <c r="K97" s="115"/>
      <c r="L97" s="115"/>
      <c r="M97" s="115"/>
      <c r="N97" s="115"/>
      <c r="O97" s="115"/>
    </row>
    <row r="98" spans="1:15" s="121" customFormat="1" hidden="1" x14ac:dyDescent="0.2">
      <c r="A98" s="115"/>
      <c r="B98" s="115"/>
      <c r="C98" s="115"/>
      <c r="D98" s="115"/>
      <c r="E98" s="115"/>
      <c r="F98" s="115"/>
      <c r="G98" s="115"/>
      <c r="H98" s="115"/>
      <c r="I98" s="115"/>
      <c r="J98" s="115"/>
      <c r="K98" s="115"/>
      <c r="L98" s="115"/>
      <c r="M98" s="115"/>
      <c r="N98" s="115"/>
      <c r="O98" s="115"/>
    </row>
    <row r="99" spans="1:15" s="121" customFormat="1" hidden="1" x14ac:dyDescent="0.2">
      <c r="A99" s="115"/>
      <c r="B99" s="115"/>
      <c r="C99" s="115"/>
      <c r="D99" s="115"/>
      <c r="E99" s="115"/>
      <c r="F99" s="115"/>
      <c r="G99" s="115"/>
      <c r="H99" s="115"/>
      <c r="I99" s="115"/>
      <c r="J99" s="115"/>
      <c r="K99" s="115"/>
      <c r="L99" s="115"/>
      <c r="M99" s="115"/>
      <c r="N99" s="115"/>
      <c r="O99" s="115"/>
    </row>
    <row r="100" spans="1:15" s="121" customFormat="1" hidden="1" x14ac:dyDescent="0.2">
      <c r="A100" s="115"/>
      <c r="B100" s="115"/>
      <c r="C100" s="115"/>
      <c r="D100" s="115"/>
      <c r="E100" s="115"/>
      <c r="F100" s="115"/>
      <c r="G100" s="115"/>
      <c r="H100" s="115"/>
      <c r="I100" s="115"/>
      <c r="J100" s="115"/>
      <c r="K100" s="115"/>
      <c r="L100" s="115"/>
      <c r="M100" s="115"/>
      <c r="N100" s="115"/>
      <c r="O100" s="115"/>
    </row>
    <row r="101" spans="1:15" s="121" customFormat="1" hidden="1" x14ac:dyDescent="0.2">
      <c r="A101" s="115"/>
      <c r="B101" s="115"/>
      <c r="C101" s="115"/>
      <c r="D101" s="115"/>
      <c r="E101" s="115"/>
      <c r="F101" s="115"/>
      <c r="G101" s="115"/>
      <c r="H101" s="115"/>
      <c r="I101" s="115"/>
      <c r="J101" s="115"/>
      <c r="K101" s="115"/>
      <c r="L101" s="115"/>
      <c r="M101" s="115"/>
      <c r="N101" s="115"/>
      <c r="O101" s="115"/>
    </row>
    <row r="102" spans="1:15" s="121" customFormat="1" hidden="1" x14ac:dyDescent="0.2">
      <c r="A102" s="115"/>
      <c r="B102" s="115"/>
      <c r="C102" s="115"/>
      <c r="D102" s="115"/>
      <c r="E102" s="115"/>
      <c r="F102" s="115"/>
      <c r="G102" s="115"/>
      <c r="H102" s="115"/>
      <c r="I102" s="115"/>
      <c r="J102" s="115"/>
      <c r="K102" s="115"/>
      <c r="L102" s="115"/>
      <c r="M102" s="115"/>
      <c r="N102" s="115"/>
      <c r="O102" s="115"/>
    </row>
    <row r="103" spans="1:15" s="121" customFormat="1" hidden="1" x14ac:dyDescent="0.2">
      <c r="A103" s="115"/>
      <c r="B103" s="115"/>
      <c r="C103" s="115"/>
      <c r="D103" s="115"/>
      <c r="E103" s="115"/>
      <c r="F103" s="115"/>
      <c r="G103" s="115"/>
      <c r="H103" s="115"/>
      <c r="I103" s="115"/>
      <c r="J103" s="115"/>
      <c r="K103" s="115"/>
      <c r="L103" s="115"/>
      <c r="M103" s="115"/>
      <c r="N103" s="115"/>
      <c r="O103" s="115"/>
    </row>
    <row r="104" spans="1:15" s="121" customFormat="1" hidden="1" x14ac:dyDescent="0.2">
      <c r="A104" s="115"/>
      <c r="B104" s="115"/>
      <c r="C104" s="115"/>
      <c r="D104" s="115"/>
      <c r="E104" s="115"/>
      <c r="F104" s="115"/>
      <c r="G104" s="115"/>
      <c r="H104" s="115"/>
      <c r="I104" s="115"/>
      <c r="J104" s="115"/>
      <c r="K104" s="115"/>
      <c r="L104" s="115"/>
      <c r="M104" s="115"/>
      <c r="N104" s="115"/>
      <c r="O104" s="115"/>
    </row>
    <row r="105" spans="1:15" s="121" customFormat="1" hidden="1" x14ac:dyDescent="0.2">
      <c r="A105" s="115"/>
      <c r="B105" s="115"/>
      <c r="C105" s="115"/>
      <c r="D105" s="115"/>
      <c r="E105" s="115"/>
      <c r="F105" s="115"/>
      <c r="G105" s="115"/>
      <c r="H105" s="115"/>
      <c r="I105" s="115"/>
      <c r="J105" s="115"/>
      <c r="K105" s="115"/>
      <c r="L105" s="115"/>
      <c r="M105" s="115"/>
      <c r="N105" s="115"/>
      <c r="O105" s="115"/>
    </row>
    <row r="106" spans="1:15" s="121" customFormat="1" hidden="1" x14ac:dyDescent="0.2">
      <c r="A106" s="115"/>
      <c r="B106" s="115"/>
      <c r="C106" s="115"/>
      <c r="D106" s="115"/>
      <c r="E106" s="115"/>
      <c r="F106" s="115"/>
      <c r="G106" s="115"/>
      <c r="H106" s="115"/>
      <c r="I106" s="115"/>
      <c r="J106" s="115"/>
      <c r="K106" s="115"/>
      <c r="L106" s="115"/>
      <c r="M106" s="115"/>
      <c r="N106" s="115"/>
      <c r="O106" s="115"/>
    </row>
    <row r="107" spans="1:15" s="121" customFormat="1" hidden="1" x14ac:dyDescent="0.2">
      <c r="A107" s="115"/>
      <c r="B107" s="115"/>
      <c r="C107" s="115"/>
      <c r="D107" s="115"/>
      <c r="E107" s="115"/>
      <c r="F107" s="115"/>
      <c r="G107" s="115"/>
      <c r="H107" s="115"/>
      <c r="I107" s="115"/>
      <c r="J107" s="115"/>
      <c r="K107" s="115"/>
      <c r="L107" s="115"/>
      <c r="M107" s="115"/>
      <c r="N107" s="115"/>
      <c r="O107" s="115"/>
    </row>
    <row r="108" spans="1:15" s="121" customFormat="1" hidden="1" x14ac:dyDescent="0.2">
      <c r="A108" s="115"/>
      <c r="B108" s="115"/>
      <c r="C108" s="115"/>
      <c r="D108" s="115"/>
      <c r="E108" s="115"/>
      <c r="F108" s="115"/>
      <c r="G108" s="115"/>
      <c r="H108" s="115"/>
      <c r="I108" s="115"/>
      <c r="J108" s="115"/>
      <c r="K108" s="115"/>
      <c r="L108" s="115"/>
      <c r="M108" s="115"/>
      <c r="N108" s="115"/>
      <c r="O108" s="115"/>
    </row>
    <row r="109" spans="1:15" s="121" customFormat="1" hidden="1" x14ac:dyDescent="0.2">
      <c r="A109" s="115"/>
      <c r="B109" s="115"/>
      <c r="C109" s="115"/>
      <c r="D109" s="115"/>
      <c r="E109" s="115"/>
      <c r="F109" s="115"/>
      <c r="G109" s="115"/>
      <c r="H109" s="115"/>
      <c r="I109" s="115"/>
      <c r="J109" s="115"/>
      <c r="K109" s="115"/>
      <c r="L109" s="115"/>
      <c r="M109" s="115"/>
      <c r="N109" s="115"/>
      <c r="O109" s="115"/>
    </row>
    <row r="110" spans="1:15" s="121" customFormat="1" hidden="1" x14ac:dyDescent="0.2">
      <c r="A110" s="115"/>
      <c r="B110" s="115"/>
      <c r="C110" s="115"/>
      <c r="D110" s="115"/>
      <c r="E110" s="115"/>
      <c r="F110" s="115"/>
      <c r="G110" s="115"/>
      <c r="H110" s="115"/>
      <c r="I110" s="115"/>
      <c r="J110" s="115"/>
      <c r="K110" s="115"/>
      <c r="L110" s="115"/>
      <c r="M110" s="115"/>
      <c r="N110" s="115"/>
      <c r="O110" s="115"/>
    </row>
    <row r="111" spans="1:15" s="121" customFormat="1" hidden="1" x14ac:dyDescent="0.2">
      <c r="A111" s="115"/>
      <c r="B111" s="115"/>
      <c r="C111" s="115"/>
      <c r="D111" s="115"/>
      <c r="E111" s="115"/>
      <c r="F111" s="115"/>
      <c r="G111" s="115"/>
      <c r="H111" s="115"/>
      <c r="I111" s="115"/>
      <c r="J111" s="115"/>
      <c r="K111" s="115"/>
      <c r="L111" s="115"/>
      <c r="M111" s="115"/>
      <c r="N111" s="115"/>
      <c r="O111" s="115"/>
    </row>
    <row r="112" spans="1:15" s="121" customFormat="1" hidden="1" x14ac:dyDescent="0.2">
      <c r="A112" s="115"/>
      <c r="B112" s="115"/>
      <c r="C112" s="115"/>
      <c r="D112" s="115"/>
      <c r="E112" s="115"/>
      <c r="F112" s="115"/>
      <c r="G112" s="115"/>
      <c r="H112" s="115"/>
      <c r="I112" s="115"/>
      <c r="J112" s="115"/>
      <c r="K112" s="115"/>
      <c r="L112" s="115"/>
      <c r="M112" s="115"/>
      <c r="N112" s="115"/>
      <c r="O112" s="115"/>
    </row>
    <row r="113" spans="1:15" s="121" customFormat="1" hidden="1" x14ac:dyDescent="0.2">
      <c r="A113" s="115"/>
      <c r="B113" s="115"/>
      <c r="C113" s="115"/>
      <c r="D113" s="115"/>
      <c r="E113" s="115"/>
      <c r="F113" s="115"/>
      <c r="G113" s="115"/>
      <c r="H113" s="115"/>
      <c r="I113" s="115"/>
      <c r="J113" s="115"/>
      <c r="K113" s="115"/>
      <c r="L113" s="115"/>
      <c r="M113" s="115"/>
      <c r="N113" s="115"/>
      <c r="O113" s="115"/>
    </row>
    <row r="114" spans="1:15" s="121" customFormat="1" hidden="1" x14ac:dyDescent="0.2">
      <c r="A114" s="115"/>
      <c r="B114" s="115"/>
      <c r="C114" s="115"/>
      <c r="D114" s="115"/>
      <c r="E114" s="115"/>
      <c r="F114" s="115"/>
      <c r="G114" s="115"/>
      <c r="H114" s="115"/>
      <c r="I114" s="115"/>
      <c r="J114" s="115"/>
      <c r="K114" s="115"/>
      <c r="L114" s="115"/>
      <c r="M114" s="115"/>
      <c r="N114" s="115"/>
      <c r="O114" s="115"/>
    </row>
    <row r="115" spans="1:15" s="121" customFormat="1" hidden="1" x14ac:dyDescent="0.2">
      <c r="A115" s="115"/>
      <c r="B115" s="115"/>
      <c r="C115" s="115"/>
      <c r="D115" s="115"/>
      <c r="E115" s="115"/>
      <c r="F115" s="115"/>
      <c r="G115" s="115"/>
      <c r="H115" s="115"/>
      <c r="I115" s="115"/>
      <c r="J115" s="115"/>
      <c r="K115" s="115"/>
      <c r="L115" s="115"/>
      <c r="M115" s="115"/>
      <c r="N115" s="115"/>
      <c r="O115" s="115"/>
    </row>
    <row r="116" spans="1:15" s="121" customFormat="1" hidden="1" x14ac:dyDescent="0.2">
      <c r="A116" s="115"/>
      <c r="B116" s="115"/>
      <c r="C116" s="115"/>
      <c r="D116" s="115"/>
      <c r="E116" s="115"/>
      <c r="F116" s="115"/>
      <c r="G116" s="115"/>
      <c r="H116" s="115"/>
      <c r="I116" s="115"/>
      <c r="J116" s="115"/>
      <c r="K116" s="115"/>
      <c r="L116" s="115"/>
      <c r="M116" s="115"/>
      <c r="N116" s="115"/>
      <c r="O116" s="115"/>
    </row>
    <row r="117" spans="1:15" s="121" customFormat="1" hidden="1" x14ac:dyDescent="0.2">
      <c r="A117" s="115"/>
      <c r="B117" s="115"/>
      <c r="C117" s="115"/>
      <c r="D117" s="115"/>
      <c r="E117" s="115"/>
      <c r="F117" s="115"/>
      <c r="G117" s="115"/>
      <c r="H117" s="115"/>
      <c r="I117" s="115"/>
      <c r="J117" s="115"/>
      <c r="K117" s="115"/>
      <c r="L117" s="115"/>
      <c r="M117" s="115"/>
      <c r="N117" s="115"/>
      <c r="O117" s="115"/>
    </row>
    <row r="118" spans="1:15" s="121" customFormat="1" hidden="1" x14ac:dyDescent="0.2">
      <c r="A118" s="115"/>
      <c r="B118" s="115"/>
      <c r="C118" s="115"/>
      <c r="D118" s="115"/>
      <c r="E118" s="115"/>
      <c r="F118" s="115"/>
      <c r="G118" s="115"/>
      <c r="H118" s="115"/>
      <c r="I118" s="115"/>
      <c r="J118" s="115"/>
      <c r="K118" s="115"/>
      <c r="L118" s="115"/>
      <c r="M118" s="115"/>
      <c r="N118" s="115"/>
      <c r="O118" s="115"/>
    </row>
    <row r="119" spans="1:15" s="121" customFormat="1" hidden="1" x14ac:dyDescent="0.2">
      <c r="A119" s="115"/>
      <c r="B119" s="115"/>
      <c r="C119" s="115"/>
      <c r="D119" s="115"/>
      <c r="E119" s="115"/>
      <c r="F119" s="115"/>
      <c r="G119" s="115"/>
      <c r="H119" s="115"/>
      <c r="I119" s="115"/>
      <c r="J119" s="115"/>
      <c r="K119" s="115"/>
      <c r="L119" s="115"/>
      <c r="M119" s="115"/>
      <c r="N119" s="115"/>
      <c r="O119" s="115"/>
    </row>
    <row r="120" spans="1:15" s="121" customFormat="1" hidden="1" x14ac:dyDescent="0.2">
      <c r="A120" s="115"/>
      <c r="B120" s="115"/>
      <c r="C120" s="115"/>
      <c r="D120" s="115"/>
      <c r="E120" s="115"/>
      <c r="F120" s="115"/>
      <c r="G120" s="115"/>
      <c r="H120" s="115"/>
      <c r="I120" s="115"/>
      <c r="J120" s="115"/>
      <c r="K120" s="115"/>
      <c r="L120" s="115"/>
      <c r="M120" s="115"/>
      <c r="N120" s="115"/>
      <c r="O120" s="115"/>
    </row>
    <row r="121" spans="1:15" s="121" customFormat="1" hidden="1" x14ac:dyDescent="0.2">
      <c r="A121" s="115"/>
      <c r="B121" s="115"/>
      <c r="C121" s="115"/>
      <c r="D121" s="115"/>
      <c r="E121" s="115"/>
      <c r="F121" s="115"/>
      <c r="G121" s="115"/>
      <c r="H121" s="115"/>
      <c r="I121" s="115"/>
      <c r="J121" s="115"/>
      <c r="K121" s="115"/>
      <c r="L121" s="115"/>
      <c r="M121" s="115"/>
      <c r="N121" s="115"/>
      <c r="O121" s="115"/>
    </row>
    <row r="122" spans="1:15" s="121" customFormat="1" hidden="1" x14ac:dyDescent="0.2">
      <c r="A122" s="115"/>
      <c r="B122" s="115"/>
      <c r="C122" s="115"/>
      <c r="D122" s="115"/>
      <c r="E122" s="115"/>
      <c r="F122" s="115"/>
      <c r="G122" s="115"/>
      <c r="H122" s="115"/>
      <c r="I122" s="115"/>
      <c r="J122" s="115"/>
      <c r="K122" s="115"/>
      <c r="L122" s="115"/>
      <c r="M122" s="115"/>
      <c r="N122" s="115"/>
      <c r="O122" s="115"/>
    </row>
    <row r="123" spans="1:15" s="121" customFormat="1" hidden="1" x14ac:dyDescent="0.2">
      <c r="A123" s="115"/>
      <c r="B123" s="115"/>
      <c r="C123" s="115"/>
      <c r="D123" s="115"/>
      <c r="E123" s="115"/>
      <c r="F123" s="115"/>
      <c r="G123" s="115"/>
      <c r="H123" s="115"/>
      <c r="I123" s="115"/>
      <c r="J123" s="115"/>
      <c r="K123" s="115"/>
      <c r="L123" s="115"/>
      <c r="M123" s="115"/>
      <c r="N123" s="115"/>
      <c r="O123" s="115"/>
    </row>
    <row r="124" spans="1:15" s="121" customFormat="1" hidden="1" x14ac:dyDescent="0.2">
      <c r="A124" s="115"/>
      <c r="B124" s="115"/>
      <c r="C124" s="115"/>
      <c r="D124" s="115"/>
      <c r="E124" s="115"/>
      <c r="F124" s="115"/>
      <c r="G124" s="115"/>
      <c r="H124" s="115"/>
      <c r="I124" s="115"/>
      <c r="J124" s="115"/>
      <c r="K124" s="115"/>
      <c r="L124" s="115"/>
      <c r="M124" s="115"/>
      <c r="N124" s="115"/>
      <c r="O124" s="115"/>
    </row>
    <row r="125" spans="1:15" s="121" customFormat="1" hidden="1" x14ac:dyDescent="0.2">
      <c r="A125" s="115"/>
      <c r="B125" s="115"/>
      <c r="C125" s="115"/>
      <c r="D125" s="115"/>
      <c r="E125" s="115"/>
      <c r="F125" s="115"/>
      <c r="G125" s="115"/>
      <c r="H125" s="115"/>
      <c r="I125" s="115"/>
      <c r="J125" s="115"/>
      <c r="K125" s="115"/>
      <c r="L125" s="115"/>
      <c r="M125" s="115"/>
      <c r="N125" s="115"/>
      <c r="O125" s="115"/>
    </row>
    <row r="126" spans="1:15" s="121" customFormat="1" hidden="1" x14ac:dyDescent="0.2">
      <c r="A126" s="115"/>
      <c r="B126" s="115"/>
      <c r="C126" s="115"/>
      <c r="D126" s="115"/>
      <c r="E126" s="115"/>
      <c r="F126" s="115"/>
      <c r="G126" s="115"/>
      <c r="H126" s="115"/>
      <c r="I126" s="115"/>
      <c r="J126" s="115"/>
      <c r="K126" s="115"/>
      <c r="L126" s="115"/>
      <c r="M126" s="115"/>
      <c r="N126" s="115"/>
      <c r="O126" s="115"/>
    </row>
    <row r="127" spans="1:15" s="121" customFormat="1" hidden="1" x14ac:dyDescent="0.2">
      <c r="A127" s="115"/>
      <c r="B127" s="115"/>
      <c r="C127" s="115"/>
      <c r="D127" s="115"/>
      <c r="E127" s="115"/>
      <c r="F127" s="115"/>
      <c r="G127" s="115"/>
      <c r="H127" s="115"/>
      <c r="I127" s="115"/>
      <c r="J127" s="115"/>
      <c r="K127" s="115"/>
      <c r="L127" s="115"/>
      <c r="M127" s="115"/>
      <c r="N127" s="115"/>
      <c r="O127" s="115"/>
    </row>
    <row r="128" spans="1:15" s="121" customFormat="1" hidden="1" x14ac:dyDescent="0.2">
      <c r="A128" s="115"/>
      <c r="B128" s="115"/>
      <c r="C128" s="115"/>
      <c r="D128" s="115"/>
      <c r="E128" s="115"/>
      <c r="F128" s="115"/>
      <c r="G128" s="115"/>
      <c r="H128" s="115"/>
      <c r="I128" s="115"/>
      <c r="J128" s="115"/>
      <c r="K128" s="115"/>
      <c r="L128" s="115"/>
      <c r="M128" s="115"/>
      <c r="N128" s="115"/>
      <c r="O128" s="115"/>
    </row>
    <row r="129" spans="1:15" s="121" customFormat="1" hidden="1" x14ac:dyDescent="0.2">
      <c r="A129" s="115"/>
      <c r="B129" s="115"/>
      <c r="C129" s="115"/>
      <c r="D129" s="115"/>
      <c r="E129" s="115"/>
      <c r="F129" s="115"/>
      <c r="G129" s="115"/>
      <c r="H129" s="115"/>
      <c r="I129" s="115"/>
      <c r="J129" s="115"/>
      <c r="K129" s="115"/>
      <c r="L129" s="115"/>
      <c r="M129" s="115"/>
      <c r="N129" s="115"/>
      <c r="O129" s="115"/>
    </row>
    <row r="130" spans="1:15" s="121" customFormat="1" hidden="1" x14ac:dyDescent="0.2">
      <c r="A130" s="115"/>
      <c r="B130" s="115"/>
      <c r="C130" s="115"/>
      <c r="D130" s="115"/>
      <c r="E130" s="115"/>
      <c r="F130" s="115"/>
      <c r="G130" s="115"/>
      <c r="H130" s="115"/>
      <c r="I130" s="115"/>
      <c r="J130" s="115"/>
      <c r="K130" s="115"/>
      <c r="L130" s="115"/>
      <c r="M130" s="115"/>
      <c r="N130" s="115"/>
      <c r="O130" s="115"/>
    </row>
    <row r="131" spans="1:15" s="121" customFormat="1" hidden="1" x14ac:dyDescent="0.2">
      <c r="A131" s="115"/>
      <c r="B131" s="115"/>
      <c r="C131" s="115"/>
      <c r="D131" s="115"/>
      <c r="E131" s="115"/>
      <c r="F131" s="115"/>
      <c r="G131" s="115"/>
      <c r="H131" s="115"/>
      <c r="I131" s="115"/>
      <c r="J131" s="115"/>
      <c r="K131" s="115"/>
      <c r="L131" s="115"/>
      <c r="M131" s="115"/>
      <c r="N131" s="115"/>
      <c r="O131" s="115"/>
    </row>
    <row r="132" spans="1:15" s="121" customFormat="1" hidden="1" x14ac:dyDescent="0.2">
      <c r="A132" s="115"/>
      <c r="B132" s="115"/>
      <c r="C132" s="115"/>
      <c r="D132" s="115"/>
      <c r="E132" s="115"/>
      <c r="F132" s="115"/>
      <c r="G132" s="115"/>
      <c r="H132" s="115"/>
      <c r="I132" s="115"/>
      <c r="J132" s="115"/>
      <c r="K132" s="115"/>
      <c r="L132" s="115"/>
      <c r="M132" s="115"/>
      <c r="N132" s="115"/>
      <c r="O132" s="115"/>
    </row>
    <row r="133" spans="1:15" s="121" customFormat="1" hidden="1" x14ac:dyDescent="0.2">
      <c r="A133" s="115"/>
      <c r="B133" s="115"/>
      <c r="C133" s="115"/>
      <c r="D133" s="115"/>
      <c r="E133" s="115"/>
      <c r="F133" s="115"/>
      <c r="G133" s="115"/>
      <c r="H133" s="115"/>
      <c r="I133" s="115"/>
      <c r="J133" s="115"/>
      <c r="K133" s="115"/>
      <c r="L133" s="115"/>
      <c r="M133" s="115"/>
      <c r="N133" s="115"/>
      <c r="O133" s="115"/>
    </row>
    <row r="134" spans="1:15" s="121" customFormat="1" hidden="1" x14ac:dyDescent="0.2">
      <c r="A134" s="115"/>
      <c r="B134" s="115"/>
      <c r="C134" s="115"/>
      <c r="D134" s="115"/>
      <c r="E134" s="115"/>
      <c r="F134" s="115"/>
      <c r="G134" s="115"/>
      <c r="H134" s="115"/>
      <c r="I134" s="115"/>
      <c r="J134" s="115"/>
      <c r="K134" s="115"/>
      <c r="L134" s="115"/>
      <c r="M134" s="115"/>
      <c r="N134" s="115"/>
      <c r="O134" s="115"/>
    </row>
    <row r="135" spans="1:15" s="121" customFormat="1" hidden="1" x14ac:dyDescent="0.2">
      <c r="A135" s="115"/>
      <c r="B135" s="115"/>
      <c r="C135" s="115"/>
      <c r="D135" s="115"/>
      <c r="E135" s="115"/>
      <c r="F135" s="115"/>
      <c r="G135" s="115"/>
      <c r="H135" s="115"/>
      <c r="I135" s="115"/>
      <c r="J135" s="115"/>
      <c r="K135" s="115"/>
      <c r="L135" s="115"/>
      <c r="M135" s="115"/>
      <c r="N135" s="115"/>
      <c r="O135" s="115"/>
    </row>
    <row r="136" spans="1:15" s="121" customFormat="1" hidden="1" x14ac:dyDescent="0.2">
      <c r="A136" s="115"/>
      <c r="B136" s="115"/>
      <c r="C136" s="115"/>
      <c r="D136" s="115"/>
      <c r="E136" s="115"/>
      <c r="F136" s="115"/>
      <c r="G136" s="115"/>
      <c r="H136" s="115"/>
      <c r="I136" s="115"/>
      <c r="J136" s="115"/>
      <c r="K136" s="115"/>
      <c r="L136" s="115"/>
      <c r="M136" s="115"/>
      <c r="N136" s="115"/>
      <c r="O136" s="115"/>
    </row>
    <row r="137" spans="1:15" s="121" customFormat="1" hidden="1" x14ac:dyDescent="0.2">
      <c r="A137" s="115"/>
      <c r="B137" s="115"/>
      <c r="C137" s="115"/>
      <c r="D137" s="115"/>
      <c r="E137" s="115"/>
      <c r="F137" s="115"/>
      <c r="G137" s="115"/>
      <c r="H137" s="115"/>
      <c r="I137" s="115"/>
      <c r="J137" s="115"/>
      <c r="K137" s="115"/>
      <c r="L137" s="115"/>
      <c r="M137" s="115"/>
      <c r="N137" s="115"/>
      <c r="O137" s="115"/>
    </row>
    <row r="138" spans="1:15" s="121" customFormat="1" hidden="1" x14ac:dyDescent="0.2">
      <c r="A138" s="115"/>
      <c r="B138" s="115"/>
      <c r="C138" s="115"/>
      <c r="D138" s="115"/>
      <c r="E138" s="115"/>
      <c r="F138" s="115"/>
      <c r="G138" s="115"/>
      <c r="H138" s="115"/>
      <c r="I138" s="115"/>
      <c r="J138" s="115"/>
      <c r="K138" s="115"/>
      <c r="L138" s="115"/>
      <c r="M138" s="115"/>
      <c r="N138" s="115"/>
      <c r="O138" s="115"/>
    </row>
    <row r="139" spans="1:15" s="121" customFormat="1" hidden="1" x14ac:dyDescent="0.2">
      <c r="A139" s="115"/>
      <c r="B139" s="115"/>
      <c r="C139" s="115"/>
      <c r="D139" s="115"/>
      <c r="E139" s="115"/>
      <c r="F139" s="115"/>
      <c r="G139" s="115"/>
      <c r="H139" s="115"/>
      <c r="I139" s="115"/>
      <c r="J139" s="115"/>
      <c r="K139" s="115"/>
      <c r="L139" s="115"/>
      <c r="M139" s="115"/>
      <c r="N139" s="115"/>
      <c r="O139" s="115"/>
    </row>
    <row r="140" spans="1:15" s="121" customFormat="1" hidden="1" x14ac:dyDescent="0.2">
      <c r="A140" s="115"/>
      <c r="B140" s="115"/>
      <c r="C140" s="115"/>
      <c r="D140" s="115"/>
      <c r="E140" s="115"/>
      <c r="F140" s="115"/>
      <c r="G140" s="115"/>
      <c r="H140" s="115"/>
      <c r="I140" s="115"/>
      <c r="J140" s="115"/>
      <c r="K140" s="115"/>
      <c r="L140" s="115"/>
      <c r="M140" s="115"/>
      <c r="N140" s="115"/>
      <c r="O140" s="115"/>
    </row>
    <row r="141" spans="1:15" s="121" customFormat="1" hidden="1" x14ac:dyDescent="0.2">
      <c r="A141" s="115"/>
      <c r="B141" s="115"/>
      <c r="C141" s="115"/>
      <c r="D141" s="115"/>
      <c r="E141" s="115"/>
      <c r="F141" s="115"/>
      <c r="G141" s="115"/>
      <c r="H141" s="115"/>
      <c r="I141" s="115"/>
      <c r="J141" s="115"/>
      <c r="K141" s="115"/>
      <c r="L141" s="115"/>
      <c r="M141" s="115"/>
      <c r="N141" s="115"/>
      <c r="O141" s="115"/>
    </row>
    <row r="142" spans="1:15" s="121" customFormat="1" hidden="1" x14ac:dyDescent="0.2">
      <c r="A142" s="115"/>
      <c r="B142" s="115"/>
      <c r="C142" s="115"/>
      <c r="D142" s="115"/>
      <c r="E142" s="115"/>
      <c r="F142" s="115"/>
      <c r="G142" s="115"/>
      <c r="H142" s="115"/>
      <c r="I142" s="115"/>
      <c r="J142" s="115"/>
      <c r="K142" s="115"/>
      <c r="L142" s="115"/>
      <c r="M142" s="115"/>
      <c r="N142" s="115"/>
      <c r="O142" s="115"/>
    </row>
    <row r="143" spans="1:15" s="121" customFormat="1" hidden="1" x14ac:dyDescent="0.2">
      <c r="A143" s="115"/>
      <c r="B143" s="115"/>
      <c r="C143" s="115"/>
      <c r="D143" s="115"/>
      <c r="E143" s="115"/>
      <c r="F143" s="115"/>
      <c r="G143" s="115"/>
      <c r="H143" s="115"/>
      <c r="I143" s="115"/>
      <c r="J143" s="115"/>
      <c r="K143" s="115"/>
      <c r="L143" s="115"/>
      <c r="M143" s="115"/>
      <c r="N143" s="115"/>
      <c r="O143" s="115"/>
    </row>
    <row r="144" spans="1:15" s="121" customFormat="1" hidden="1" x14ac:dyDescent="0.2">
      <c r="A144" s="115"/>
      <c r="B144" s="115"/>
      <c r="C144" s="115"/>
      <c r="D144" s="115"/>
      <c r="E144" s="115"/>
      <c r="F144" s="115"/>
      <c r="G144" s="115"/>
      <c r="H144" s="115"/>
      <c r="I144" s="115"/>
      <c r="J144" s="115"/>
      <c r="K144" s="115"/>
      <c r="L144" s="115"/>
      <c r="M144" s="115"/>
      <c r="N144" s="115"/>
      <c r="O144" s="115"/>
    </row>
    <row r="145" spans="1:15" s="121" customFormat="1" hidden="1" x14ac:dyDescent="0.2">
      <c r="A145" s="115"/>
      <c r="B145" s="115"/>
      <c r="C145" s="115"/>
      <c r="D145" s="115"/>
      <c r="E145" s="115"/>
      <c r="F145" s="115"/>
      <c r="G145" s="115"/>
      <c r="H145" s="115"/>
      <c r="I145" s="115"/>
      <c r="J145" s="115"/>
      <c r="K145" s="115"/>
      <c r="L145" s="115"/>
      <c r="M145" s="115"/>
      <c r="N145" s="115"/>
      <c r="O145" s="115"/>
    </row>
    <row r="146" spans="1:15" s="121" customFormat="1" hidden="1" x14ac:dyDescent="0.2">
      <c r="A146" s="115"/>
      <c r="B146" s="115"/>
      <c r="C146" s="115"/>
      <c r="D146" s="115"/>
      <c r="E146" s="115"/>
      <c r="F146" s="115"/>
      <c r="G146" s="115"/>
      <c r="H146" s="115"/>
      <c r="I146" s="115"/>
      <c r="J146" s="115"/>
      <c r="K146" s="115"/>
      <c r="L146" s="115"/>
      <c r="M146" s="115"/>
      <c r="N146" s="115"/>
      <c r="O146" s="115"/>
    </row>
    <row r="147" spans="1:15" s="121" customFormat="1" hidden="1" x14ac:dyDescent="0.2">
      <c r="A147" s="115"/>
      <c r="B147" s="115"/>
      <c r="C147" s="115"/>
      <c r="D147" s="115"/>
      <c r="E147" s="115"/>
      <c r="F147" s="115"/>
      <c r="G147" s="115"/>
      <c r="H147" s="115"/>
      <c r="I147" s="115"/>
      <c r="J147" s="115"/>
      <c r="K147" s="115"/>
      <c r="L147" s="115"/>
      <c r="M147" s="115"/>
      <c r="N147" s="115"/>
      <c r="O147" s="115"/>
    </row>
    <row r="148" spans="1:15" s="121" customFormat="1" hidden="1" x14ac:dyDescent="0.2">
      <c r="A148" s="115"/>
      <c r="B148" s="115"/>
      <c r="C148" s="115"/>
      <c r="D148" s="115"/>
      <c r="E148" s="115"/>
      <c r="F148" s="115"/>
      <c r="G148" s="115"/>
      <c r="H148" s="115"/>
      <c r="I148" s="115"/>
      <c r="J148" s="115"/>
      <c r="K148" s="115"/>
      <c r="L148" s="115"/>
      <c r="M148" s="115"/>
      <c r="N148" s="115"/>
      <c r="O148" s="115"/>
    </row>
    <row r="149" spans="1:15" s="121" customFormat="1" hidden="1" x14ac:dyDescent="0.2">
      <c r="A149" s="115"/>
      <c r="B149" s="115"/>
      <c r="C149" s="115"/>
      <c r="D149" s="115"/>
      <c r="E149" s="115"/>
      <c r="F149" s="115"/>
      <c r="G149" s="115"/>
      <c r="H149" s="115"/>
      <c r="I149" s="115"/>
      <c r="J149" s="115"/>
      <c r="K149" s="115"/>
      <c r="L149" s="115"/>
      <c r="M149" s="115"/>
      <c r="N149" s="115"/>
      <c r="O149" s="115"/>
    </row>
    <row r="150" spans="1:15" s="121" customFormat="1" hidden="1" x14ac:dyDescent="0.2">
      <c r="A150" s="115"/>
      <c r="B150" s="115"/>
      <c r="C150" s="115"/>
      <c r="D150" s="115"/>
      <c r="E150" s="115"/>
      <c r="F150" s="115"/>
      <c r="G150" s="115"/>
      <c r="H150" s="115"/>
      <c r="I150" s="115"/>
      <c r="J150" s="115"/>
      <c r="K150" s="115"/>
      <c r="L150" s="115"/>
      <c r="M150" s="115"/>
      <c r="N150" s="115"/>
      <c r="O150" s="115"/>
    </row>
    <row r="151" spans="1:15" s="121" customFormat="1" hidden="1" x14ac:dyDescent="0.2">
      <c r="A151" s="115"/>
      <c r="B151" s="115"/>
      <c r="C151" s="115"/>
      <c r="D151" s="115"/>
      <c r="E151" s="115"/>
      <c r="F151" s="115"/>
      <c r="G151" s="115"/>
      <c r="H151" s="115"/>
      <c r="I151" s="115"/>
      <c r="J151" s="115"/>
      <c r="K151" s="115"/>
      <c r="L151" s="115"/>
      <c r="M151" s="115"/>
      <c r="N151" s="115"/>
      <c r="O151" s="115"/>
    </row>
    <row r="152" spans="1:15" s="121" customFormat="1" hidden="1" x14ac:dyDescent="0.2">
      <c r="A152" s="115"/>
      <c r="B152" s="115"/>
      <c r="C152" s="115"/>
      <c r="D152" s="115"/>
      <c r="E152" s="115"/>
      <c r="F152" s="115"/>
      <c r="G152" s="115"/>
      <c r="H152" s="115"/>
      <c r="I152" s="115"/>
      <c r="J152" s="115"/>
      <c r="K152" s="115"/>
      <c r="L152" s="115"/>
      <c r="M152" s="115"/>
      <c r="N152" s="115"/>
      <c r="O152" s="115"/>
    </row>
    <row r="153" spans="1:15" s="121" customFormat="1" hidden="1" x14ac:dyDescent="0.2">
      <c r="A153" s="115"/>
      <c r="B153" s="115"/>
      <c r="C153" s="115"/>
      <c r="D153" s="115"/>
      <c r="E153" s="115"/>
      <c r="F153" s="115"/>
      <c r="G153" s="115"/>
      <c r="H153" s="115"/>
      <c r="I153" s="115"/>
      <c r="J153" s="115"/>
      <c r="K153" s="115"/>
      <c r="L153" s="115"/>
      <c r="M153" s="115"/>
      <c r="N153" s="115"/>
      <c r="O153" s="115"/>
    </row>
    <row r="154" spans="1:15" s="121" customFormat="1" hidden="1" x14ac:dyDescent="0.2">
      <c r="A154" s="115"/>
      <c r="B154" s="115"/>
      <c r="C154" s="115"/>
      <c r="D154" s="115"/>
      <c r="E154" s="115"/>
      <c r="F154" s="115"/>
      <c r="G154" s="115"/>
      <c r="H154" s="115"/>
      <c r="I154" s="115"/>
      <c r="J154" s="115"/>
      <c r="K154" s="115"/>
      <c r="L154" s="115"/>
      <c r="M154" s="115"/>
      <c r="N154" s="115"/>
      <c r="O154" s="115"/>
    </row>
    <row r="155" spans="1:15" s="121" customFormat="1" hidden="1" x14ac:dyDescent="0.2">
      <c r="A155" s="115"/>
      <c r="B155" s="115"/>
      <c r="C155" s="115"/>
      <c r="D155" s="115"/>
      <c r="E155" s="115"/>
      <c r="F155" s="115"/>
      <c r="G155" s="115"/>
      <c r="H155" s="115"/>
      <c r="I155" s="115"/>
      <c r="J155" s="115"/>
      <c r="K155" s="115"/>
      <c r="L155" s="115"/>
      <c r="M155" s="115"/>
      <c r="N155" s="115"/>
      <c r="O155" s="115"/>
    </row>
    <row r="156" spans="1:15" s="121" customFormat="1" hidden="1" x14ac:dyDescent="0.2">
      <c r="A156" s="115"/>
      <c r="B156" s="115"/>
      <c r="C156" s="115"/>
      <c r="D156" s="115"/>
      <c r="E156" s="115"/>
      <c r="F156" s="115"/>
      <c r="G156" s="115"/>
      <c r="H156" s="115"/>
      <c r="I156" s="115"/>
      <c r="J156" s="115"/>
      <c r="K156" s="115"/>
      <c r="L156" s="115"/>
      <c r="M156" s="115"/>
      <c r="N156" s="115"/>
      <c r="O156" s="115"/>
    </row>
    <row r="157" spans="1:15" s="121" customFormat="1" hidden="1" x14ac:dyDescent="0.2">
      <c r="A157" s="115"/>
      <c r="B157" s="115"/>
      <c r="C157" s="115"/>
      <c r="D157" s="115"/>
      <c r="E157" s="115"/>
      <c r="F157" s="115"/>
      <c r="G157" s="115"/>
      <c r="H157" s="115"/>
      <c r="I157" s="115"/>
      <c r="J157" s="115"/>
      <c r="K157" s="115"/>
      <c r="L157" s="115"/>
      <c r="M157" s="115"/>
      <c r="N157" s="115"/>
      <c r="O157" s="115"/>
    </row>
    <row r="158" spans="1:15" s="121" customFormat="1" hidden="1" x14ac:dyDescent="0.2">
      <c r="A158" s="115"/>
      <c r="B158" s="115"/>
      <c r="C158" s="115"/>
      <c r="D158" s="115"/>
      <c r="E158" s="115"/>
      <c r="F158" s="115"/>
      <c r="G158" s="115"/>
      <c r="H158" s="115"/>
      <c r="I158" s="115"/>
      <c r="J158" s="115"/>
      <c r="K158" s="115"/>
      <c r="L158" s="115"/>
      <c r="M158" s="115"/>
      <c r="N158" s="115"/>
      <c r="O158" s="115"/>
    </row>
    <row r="159" spans="1:15" s="121" customFormat="1" hidden="1" x14ac:dyDescent="0.2">
      <c r="A159" s="115"/>
      <c r="B159" s="115"/>
      <c r="C159" s="115"/>
      <c r="D159" s="115"/>
      <c r="E159" s="115"/>
      <c r="F159" s="115"/>
      <c r="G159" s="115"/>
      <c r="H159" s="115"/>
      <c r="I159" s="115"/>
      <c r="J159" s="115"/>
      <c r="K159" s="115"/>
      <c r="L159" s="115"/>
      <c r="M159" s="115"/>
      <c r="N159" s="115"/>
      <c r="O159" s="115"/>
    </row>
    <row r="160" spans="1:15" s="121" customFormat="1" hidden="1" x14ac:dyDescent="0.2">
      <c r="A160" s="115"/>
      <c r="B160" s="115"/>
      <c r="C160" s="115"/>
      <c r="D160" s="115"/>
      <c r="E160" s="115"/>
      <c r="F160" s="115"/>
      <c r="G160" s="115"/>
      <c r="H160" s="115"/>
      <c r="I160" s="115"/>
      <c r="J160" s="115"/>
      <c r="K160" s="115"/>
      <c r="L160" s="115"/>
      <c r="M160" s="115"/>
      <c r="N160" s="115"/>
      <c r="O160" s="115"/>
    </row>
    <row r="161" spans="1:15" s="121" customFormat="1" hidden="1" x14ac:dyDescent="0.2">
      <c r="A161" s="115"/>
      <c r="B161" s="115"/>
      <c r="C161" s="115"/>
      <c r="D161" s="115"/>
      <c r="E161" s="115"/>
      <c r="F161" s="115"/>
      <c r="G161" s="115"/>
      <c r="H161" s="115"/>
      <c r="I161" s="115"/>
      <c r="J161" s="115"/>
      <c r="K161" s="115"/>
      <c r="L161" s="115"/>
      <c r="M161" s="115"/>
      <c r="N161" s="115"/>
      <c r="O161" s="115"/>
    </row>
    <row r="162" spans="1:15" s="121" customFormat="1" hidden="1" x14ac:dyDescent="0.2">
      <c r="A162" s="115"/>
      <c r="B162" s="115"/>
      <c r="C162" s="115"/>
      <c r="D162" s="115"/>
      <c r="E162" s="115"/>
      <c r="F162" s="115"/>
      <c r="G162" s="115"/>
      <c r="H162" s="115"/>
      <c r="I162" s="115"/>
      <c r="J162" s="115"/>
      <c r="K162" s="115"/>
      <c r="L162" s="115"/>
      <c r="M162" s="115"/>
      <c r="N162" s="115"/>
      <c r="O162" s="115"/>
    </row>
    <row r="163" spans="1:15" s="121" customFormat="1" hidden="1" x14ac:dyDescent="0.2">
      <c r="A163" s="115"/>
      <c r="B163" s="115"/>
      <c r="C163" s="115"/>
      <c r="D163" s="115"/>
      <c r="E163" s="115"/>
      <c r="F163" s="115"/>
      <c r="G163" s="115"/>
      <c r="H163" s="115"/>
      <c r="I163" s="115"/>
      <c r="J163" s="115"/>
      <c r="K163" s="115"/>
      <c r="L163" s="115"/>
      <c r="M163" s="115"/>
      <c r="N163" s="115"/>
      <c r="O163" s="115"/>
    </row>
    <row r="164" spans="1:15" s="121" customFormat="1" hidden="1" x14ac:dyDescent="0.2">
      <c r="A164" s="115"/>
      <c r="B164" s="115"/>
      <c r="C164" s="115"/>
      <c r="D164" s="115"/>
      <c r="E164" s="115"/>
      <c r="F164" s="115"/>
      <c r="G164" s="115"/>
      <c r="H164" s="115"/>
      <c r="I164" s="115"/>
      <c r="J164" s="115"/>
      <c r="K164" s="115"/>
      <c r="L164" s="115"/>
      <c r="M164" s="115"/>
      <c r="N164" s="115"/>
      <c r="O164" s="115"/>
    </row>
    <row r="165" spans="1:15" s="121" customFormat="1" hidden="1" x14ac:dyDescent="0.2">
      <c r="A165" s="115"/>
      <c r="B165" s="115"/>
      <c r="C165" s="115"/>
      <c r="D165" s="115"/>
      <c r="E165" s="115"/>
      <c r="F165" s="115"/>
      <c r="G165" s="115"/>
      <c r="H165" s="115"/>
      <c r="I165" s="115"/>
      <c r="J165" s="115"/>
      <c r="K165" s="115"/>
      <c r="L165" s="115"/>
      <c r="M165" s="115"/>
      <c r="N165" s="115"/>
      <c r="O165" s="115"/>
    </row>
    <row r="166" spans="1:15" s="121" customFormat="1" hidden="1" x14ac:dyDescent="0.2">
      <c r="A166" s="115"/>
      <c r="B166" s="115"/>
      <c r="C166" s="115"/>
      <c r="D166" s="115"/>
      <c r="E166" s="115"/>
      <c r="F166" s="115"/>
      <c r="G166" s="115"/>
      <c r="H166" s="115"/>
      <c r="I166" s="115"/>
      <c r="J166" s="115"/>
      <c r="K166" s="115"/>
      <c r="L166" s="115"/>
      <c r="M166" s="115"/>
      <c r="N166" s="115"/>
      <c r="O166" s="115"/>
    </row>
    <row r="167" spans="1:15" s="121" customFormat="1" hidden="1" x14ac:dyDescent="0.2">
      <c r="A167" s="115"/>
      <c r="B167" s="115"/>
      <c r="C167" s="115"/>
      <c r="D167" s="115"/>
      <c r="E167" s="115"/>
      <c r="F167" s="115"/>
      <c r="G167" s="115"/>
      <c r="H167" s="115"/>
      <c r="I167" s="115"/>
      <c r="J167" s="115"/>
      <c r="K167" s="115"/>
      <c r="L167" s="115"/>
      <c r="M167" s="115"/>
      <c r="N167" s="115"/>
      <c r="O167" s="115"/>
    </row>
    <row r="168" spans="1:15" s="121" customFormat="1" hidden="1" x14ac:dyDescent="0.2">
      <c r="A168" s="115"/>
      <c r="B168" s="115"/>
      <c r="C168" s="115"/>
      <c r="D168" s="115"/>
      <c r="E168" s="115"/>
      <c r="F168" s="115"/>
      <c r="G168" s="115"/>
      <c r="H168" s="115"/>
      <c r="I168" s="115"/>
      <c r="J168" s="115"/>
      <c r="K168" s="115"/>
      <c r="L168" s="115"/>
      <c r="M168" s="115"/>
      <c r="N168" s="115"/>
      <c r="O168" s="115"/>
    </row>
    <row r="169" spans="1:15" s="121" customFormat="1" hidden="1" x14ac:dyDescent="0.2">
      <c r="A169" s="115"/>
      <c r="B169" s="115"/>
      <c r="C169" s="115"/>
      <c r="D169" s="115"/>
      <c r="E169" s="115"/>
      <c r="F169" s="115"/>
      <c r="G169" s="115"/>
      <c r="H169" s="115"/>
      <c r="I169" s="115"/>
      <c r="J169" s="115"/>
      <c r="K169" s="115"/>
      <c r="L169" s="115"/>
      <c r="M169" s="115"/>
      <c r="N169" s="115"/>
      <c r="O169" s="115"/>
    </row>
    <row r="170" spans="1:15" s="121" customFormat="1" hidden="1" x14ac:dyDescent="0.2">
      <c r="A170" s="115"/>
      <c r="B170" s="115"/>
      <c r="C170" s="115"/>
      <c r="D170" s="115"/>
      <c r="E170" s="115"/>
      <c r="F170" s="115"/>
      <c r="G170" s="115"/>
      <c r="H170" s="115"/>
      <c r="I170" s="115"/>
      <c r="J170" s="115"/>
      <c r="K170" s="115"/>
      <c r="L170" s="115"/>
      <c r="M170" s="115"/>
      <c r="N170" s="115"/>
      <c r="O170" s="115"/>
    </row>
    <row r="171" spans="1:15" s="121" customFormat="1" hidden="1" x14ac:dyDescent="0.2">
      <c r="A171" s="115"/>
      <c r="B171" s="115"/>
      <c r="C171" s="115"/>
      <c r="D171" s="115"/>
      <c r="E171" s="115"/>
      <c r="F171" s="115"/>
      <c r="G171" s="115"/>
      <c r="H171" s="115"/>
      <c r="I171" s="115"/>
      <c r="J171" s="115"/>
      <c r="K171" s="115"/>
      <c r="L171" s="115"/>
      <c r="M171" s="115"/>
      <c r="N171" s="115"/>
      <c r="O171" s="115"/>
    </row>
    <row r="172" spans="1:15" s="121" customFormat="1" hidden="1" x14ac:dyDescent="0.2">
      <c r="A172" s="115"/>
      <c r="B172" s="115"/>
      <c r="C172" s="115"/>
      <c r="D172" s="115"/>
      <c r="E172" s="115"/>
      <c r="F172" s="115"/>
      <c r="G172" s="115"/>
      <c r="H172" s="115"/>
      <c r="I172" s="115"/>
      <c r="J172" s="115"/>
      <c r="K172" s="115"/>
      <c r="L172" s="115"/>
      <c r="M172" s="115"/>
      <c r="N172" s="115"/>
      <c r="O172" s="115"/>
    </row>
    <row r="173" spans="1:15" s="121" customFormat="1" hidden="1" x14ac:dyDescent="0.2">
      <c r="A173" s="115"/>
      <c r="B173" s="115"/>
      <c r="C173" s="115"/>
      <c r="D173" s="115"/>
      <c r="E173" s="115"/>
      <c r="F173" s="115"/>
      <c r="G173" s="115"/>
      <c r="H173" s="115"/>
      <c r="I173" s="115"/>
      <c r="J173" s="115"/>
      <c r="K173" s="115"/>
      <c r="L173" s="115"/>
      <c r="M173" s="115"/>
      <c r="N173" s="115"/>
      <c r="O173" s="115"/>
    </row>
    <row r="174" spans="1:15" s="121" customFormat="1" hidden="1" x14ac:dyDescent="0.2">
      <c r="A174" s="115"/>
      <c r="B174" s="115"/>
      <c r="C174" s="115"/>
      <c r="D174" s="115"/>
      <c r="E174" s="115"/>
      <c r="F174" s="115"/>
      <c r="G174" s="115"/>
      <c r="H174" s="115"/>
      <c r="I174" s="115"/>
      <c r="J174" s="115"/>
      <c r="K174" s="115"/>
      <c r="L174" s="115"/>
      <c r="M174" s="115"/>
      <c r="N174" s="115"/>
      <c r="O174" s="115"/>
    </row>
    <row r="175" spans="1:15" s="121" customFormat="1" hidden="1" x14ac:dyDescent="0.2">
      <c r="A175" s="115"/>
      <c r="B175" s="115"/>
      <c r="C175" s="115"/>
      <c r="D175" s="115"/>
      <c r="E175" s="115"/>
      <c r="F175" s="115"/>
      <c r="G175" s="115"/>
      <c r="H175" s="115"/>
      <c r="I175" s="115"/>
      <c r="J175" s="115"/>
      <c r="K175" s="115"/>
      <c r="L175" s="115"/>
      <c r="M175" s="115"/>
      <c r="N175" s="115"/>
      <c r="O175" s="115"/>
    </row>
    <row r="176" spans="1:15" s="121" customFormat="1" hidden="1" x14ac:dyDescent="0.2">
      <c r="A176" s="115"/>
      <c r="B176" s="115"/>
      <c r="C176" s="115"/>
      <c r="D176" s="115"/>
      <c r="E176" s="115"/>
      <c r="F176" s="115"/>
      <c r="G176" s="115"/>
      <c r="H176" s="115"/>
      <c r="I176" s="115"/>
      <c r="J176" s="115"/>
      <c r="K176" s="115"/>
      <c r="L176" s="115"/>
      <c r="M176" s="115"/>
      <c r="N176" s="115"/>
      <c r="O176" s="115"/>
    </row>
    <row r="177" spans="1:15" s="121" customFormat="1" hidden="1" x14ac:dyDescent="0.2">
      <c r="A177" s="115"/>
      <c r="B177" s="115"/>
      <c r="C177" s="115"/>
      <c r="D177" s="115"/>
      <c r="E177" s="115"/>
      <c r="F177" s="115"/>
      <c r="G177" s="115"/>
      <c r="H177" s="115"/>
      <c r="I177" s="115"/>
      <c r="J177" s="115"/>
      <c r="K177" s="115"/>
      <c r="L177" s="115"/>
      <c r="M177" s="115"/>
      <c r="N177" s="115"/>
      <c r="O177" s="115"/>
    </row>
    <row r="178" spans="1:15" s="121" customFormat="1" hidden="1" x14ac:dyDescent="0.2">
      <c r="A178" s="115"/>
      <c r="B178" s="115"/>
      <c r="C178" s="115"/>
      <c r="D178" s="115"/>
      <c r="E178" s="115"/>
      <c r="F178" s="115"/>
      <c r="G178" s="115"/>
      <c r="H178" s="115"/>
      <c r="I178" s="115"/>
      <c r="J178" s="115"/>
      <c r="K178" s="115"/>
      <c r="L178" s="115"/>
      <c r="M178" s="115"/>
      <c r="N178" s="115"/>
      <c r="O178" s="115"/>
    </row>
    <row r="179" spans="1:15" s="121" customFormat="1" hidden="1" x14ac:dyDescent="0.2">
      <c r="A179" s="115"/>
      <c r="B179" s="115"/>
      <c r="C179" s="115"/>
      <c r="D179" s="115"/>
      <c r="E179" s="115"/>
      <c r="F179" s="115"/>
      <c r="G179" s="115"/>
      <c r="H179" s="115"/>
      <c r="I179" s="115"/>
      <c r="J179" s="115"/>
      <c r="K179" s="115"/>
      <c r="L179" s="115"/>
      <c r="M179" s="115"/>
      <c r="N179" s="115"/>
      <c r="O179" s="115"/>
    </row>
    <row r="180" spans="1:15" s="121" customFormat="1" hidden="1" x14ac:dyDescent="0.2">
      <c r="A180" s="115"/>
      <c r="B180" s="115"/>
      <c r="C180" s="115"/>
      <c r="D180" s="115"/>
      <c r="E180" s="115"/>
      <c r="F180" s="115"/>
      <c r="G180" s="115"/>
      <c r="H180" s="115"/>
      <c r="I180" s="115"/>
      <c r="J180" s="115"/>
      <c r="K180" s="115"/>
      <c r="L180" s="115"/>
      <c r="M180" s="115"/>
      <c r="N180" s="115"/>
      <c r="O180" s="115"/>
    </row>
    <row r="181" spans="1:15" s="121" customFormat="1" hidden="1" x14ac:dyDescent="0.2">
      <c r="A181" s="115"/>
      <c r="B181" s="115"/>
      <c r="C181" s="115"/>
      <c r="D181" s="115"/>
      <c r="E181" s="115"/>
      <c r="F181" s="115"/>
      <c r="G181" s="115"/>
      <c r="H181" s="115"/>
      <c r="I181" s="115"/>
      <c r="J181" s="115"/>
      <c r="K181" s="115"/>
      <c r="L181" s="115"/>
      <c r="M181" s="115"/>
      <c r="N181" s="115"/>
      <c r="O181" s="115"/>
    </row>
    <row r="182" spans="1:15" s="121" customFormat="1" hidden="1" x14ac:dyDescent="0.2">
      <c r="A182" s="115"/>
      <c r="B182" s="115"/>
      <c r="C182" s="115"/>
      <c r="D182" s="115"/>
      <c r="E182" s="115"/>
      <c r="F182" s="115"/>
      <c r="G182" s="115"/>
      <c r="H182" s="115"/>
      <c r="I182" s="115"/>
      <c r="J182" s="115"/>
      <c r="K182" s="115"/>
      <c r="L182" s="115"/>
      <c r="M182" s="115"/>
      <c r="N182" s="115"/>
      <c r="O182" s="115"/>
    </row>
    <row r="183" spans="1:15" s="121" customFormat="1" hidden="1" x14ac:dyDescent="0.2">
      <c r="A183" s="115"/>
      <c r="B183" s="115"/>
      <c r="C183" s="115"/>
      <c r="D183" s="115"/>
      <c r="E183" s="115"/>
      <c r="F183" s="115"/>
      <c r="G183" s="115"/>
      <c r="H183" s="115"/>
      <c r="I183" s="115"/>
      <c r="J183" s="115"/>
      <c r="K183" s="115"/>
      <c r="L183" s="115"/>
      <c r="M183" s="115"/>
      <c r="N183" s="115"/>
      <c r="O183" s="115"/>
    </row>
    <row r="184" spans="1:15" s="121" customFormat="1" hidden="1" x14ac:dyDescent="0.2">
      <c r="A184" s="115"/>
      <c r="B184" s="115"/>
      <c r="C184" s="115"/>
      <c r="D184" s="115"/>
      <c r="E184" s="115"/>
      <c r="F184" s="115"/>
      <c r="G184" s="115"/>
      <c r="H184" s="115"/>
      <c r="I184" s="115"/>
      <c r="J184" s="115"/>
      <c r="K184" s="115"/>
      <c r="L184" s="115"/>
      <c r="M184" s="115"/>
      <c r="N184" s="115"/>
      <c r="O184" s="115"/>
    </row>
    <row r="185" spans="1:15" s="121" customFormat="1" hidden="1" x14ac:dyDescent="0.2">
      <c r="A185" s="115"/>
      <c r="B185" s="115"/>
      <c r="C185" s="115"/>
      <c r="D185" s="115"/>
      <c r="E185" s="115"/>
      <c r="F185" s="115"/>
      <c r="G185" s="115"/>
      <c r="H185" s="115"/>
      <c r="I185" s="115"/>
      <c r="J185" s="115"/>
      <c r="K185" s="115"/>
      <c r="L185" s="115"/>
      <c r="M185" s="115"/>
      <c r="N185" s="115"/>
      <c r="O185" s="115"/>
    </row>
    <row r="186" spans="1:15" s="121" customFormat="1" hidden="1" x14ac:dyDescent="0.2">
      <c r="A186" s="115"/>
      <c r="B186" s="115"/>
      <c r="C186" s="115"/>
      <c r="D186" s="115"/>
      <c r="E186" s="115"/>
      <c r="F186" s="115"/>
      <c r="G186" s="115"/>
      <c r="H186" s="115"/>
      <c r="I186" s="115"/>
      <c r="J186" s="115"/>
      <c r="K186" s="115"/>
      <c r="L186" s="115"/>
      <c r="M186" s="115"/>
      <c r="N186" s="115"/>
      <c r="O186" s="115"/>
    </row>
    <row r="187" spans="1:15" s="121" customFormat="1" hidden="1" x14ac:dyDescent="0.2">
      <c r="A187" s="115"/>
      <c r="B187" s="115"/>
      <c r="C187" s="115"/>
      <c r="D187" s="115"/>
      <c r="E187" s="115"/>
      <c r="F187" s="115"/>
      <c r="G187" s="115"/>
      <c r="H187" s="115"/>
      <c r="I187" s="115"/>
      <c r="J187" s="115"/>
      <c r="K187" s="115"/>
      <c r="L187" s="115"/>
      <c r="M187" s="115"/>
      <c r="N187" s="115"/>
      <c r="O187" s="115"/>
    </row>
    <row r="188" spans="1:15" s="121" customFormat="1" hidden="1" x14ac:dyDescent="0.2">
      <c r="A188" s="115"/>
      <c r="B188" s="115"/>
      <c r="C188" s="115"/>
      <c r="D188" s="115"/>
      <c r="E188" s="115"/>
      <c r="F188" s="115"/>
      <c r="G188" s="115"/>
      <c r="H188" s="115"/>
      <c r="I188" s="115"/>
      <c r="J188" s="115"/>
      <c r="K188" s="115"/>
      <c r="L188" s="115"/>
      <c r="M188" s="115"/>
      <c r="N188" s="115"/>
      <c r="O188" s="115"/>
    </row>
    <row r="189" spans="1:15" s="121" customFormat="1" hidden="1" x14ac:dyDescent="0.2">
      <c r="F189" s="143"/>
      <c r="G189" s="143"/>
      <c r="H189" s="143"/>
      <c r="I189" s="143"/>
      <c r="J189" s="143"/>
      <c r="K189" s="143"/>
      <c r="L189" s="143"/>
    </row>
    <row r="190" spans="1:15" s="121" customFormat="1" hidden="1" x14ac:dyDescent="0.2">
      <c r="F190" s="143"/>
      <c r="G190" s="143"/>
      <c r="H190" s="143"/>
      <c r="I190" s="143"/>
      <c r="J190" s="143"/>
      <c r="K190" s="143"/>
      <c r="L190" s="143"/>
    </row>
    <row r="191" spans="1:15" s="121" customFormat="1" hidden="1" x14ac:dyDescent="0.2">
      <c r="F191" s="143"/>
      <c r="G191" s="143"/>
      <c r="H191" s="143"/>
      <c r="I191" s="143"/>
      <c r="J191" s="143"/>
      <c r="K191" s="143"/>
      <c r="L191" s="143"/>
    </row>
    <row r="192" spans="1:15" s="121" customFormat="1" hidden="1" x14ac:dyDescent="0.2">
      <c r="F192" s="143"/>
      <c r="G192" s="143"/>
      <c r="H192" s="143"/>
      <c r="I192" s="143"/>
      <c r="J192" s="143"/>
      <c r="K192" s="143"/>
      <c r="L192" s="143"/>
    </row>
    <row r="193" spans="6:12" s="121" customFormat="1" hidden="1" x14ac:dyDescent="0.2">
      <c r="F193" s="143"/>
      <c r="G193" s="143"/>
      <c r="H193" s="143"/>
      <c r="I193" s="143"/>
      <c r="J193" s="143"/>
      <c r="K193" s="143"/>
      <c r="L193" s="143"/>
    </row>
    <row r="194" spans="6:12" s="121" customFormat="1" hidden="1" x14ac:dyDescent="0.2">
      <c r="F194" s="143"/>
      <c r="G194" s="143"/>
      <c r="H194" s="143"/>
      <c r="I194" s="143"/>
      <c r="J194" s="143"/>
      <c r="K194" s="143"/>
      <c r="L194" s="143"/>
    </row>
    <row r="195" spans="6:12" s="121" customFormat="1" hidden="1" x14ac:dyDescent="0.2">
      <c r="F195" s="143"/>
      <c r="G195" s="143"/>
      <c r="H195" s="143"/>
      <c r="I195" s="143"/>
      <c r="J195" s="143"/>
      <c r="K195" s="143"/>
      <c r="L195" s="143"/>
    </row>
    <row r="196" spans="6:12" s="121" customFormat="1" hidden="1" x14ac:dyDescent="0.2">
      <c r="F196" s="143"/>
      <c r="G196" s="143"/>
      <c r="H196" s="143"/>
      <c r="I196" s="143"/>
      <c r="J196" s="143"/>
      <c r="K196" s="143"/>
      <c r="L196" s="143"/>
    </row>
    <row r="197" spans="6:12" s="121" customFormat="1" hidden="1" x14ac:dyDescent="0.2">
      <c r="F197" s="143"/>
      <c r="G197" s="143"/>
      <c r="H197" s="143"/>
      <c r="I197" s="143"/>
      <c r="J197" s="143"/>
      <c r="K197" s="143"/>
      <c r="L197" s="143"/>
    </row>
    <row r="198" spans="6:12" s="121" customFormat="1" hidden="1" x14ac:dyDescent="0.2">
      <c r="F198" s="143"/>
      <c r="G198" s="143"/>
      <c r="H198" s="143"/>
      <c r="I198" s="143"/>
      <c r="J198" s="143"/>
      <c r="K198" s="143"/>
      <c r="L198" s="143"/>
    </row>
    <row r="199" spans="6:12" s="121" customFormat="1" hidden="1" x14ac:dyDescent="0.2">
      <c r="F199" s="143"/>
      <c r="G199" s="143"/>
      <c r="H199" s="143"/>
      <c r="I199" s="143"/>
      <c r="J199" s="143"/>
      <c r="K199" s="143"/>
      <c r="L199" s="143"/>
    </row>
    <row r="200" spans="6:12" s="121" customFormat="1" hidden="1" x14ac:dyDescent="0.2">
      <c r="F200" s="143"/>
      <c r="G200" s="143"/>
      <c r="H200" s="143"/>
      <c r="I200" s="143"/>
      <c r="J200" s="143"/>
      <c r="K200" s="143"/>
      <c r="L200" s="143"/>
    </row>
    <row r="201" spans="6:12" s="121" customFormat="1" hidden="1" x14ac:dyDescent="0.2">
      <c r="F201" s="143"/>
      <c r="G201" s="143"/>
      <c r="H201" s="143"/>
      <c r="I201" s="143"/>
      <c r="J201" s="143"/>
      <c r="K201" s="143"/>
      <c r="L201" s="143"/>
    </row>
    <row r="202" spans="6:12" s="121" customFormat="1" hidden="1" x14ac:dyDescent="0.2">
      <c r="F202" s="143"/>
      <c r="G202" s="143"/>
      <c r="H202" s="143"/>
      <c r="I202" s="143"/>
      <c r="J202" s="143"/>
      <c r="K202" s="143"/>
      <c r="L202" s="143"/>
    </row>
    <row r="203" spans="6:12" s="121" customFormat="1" hidden="1" x14ac:dyDescent="0.2">
      <c r="F203" s="143"/>
      <c r="G203" s="143"/>
      <c r="H203" s="143"/>
      <c r="I203" s="143"/>
      <c r="J203" s="143"/>
      <c r="K203" s="143"/>
      <c r="L203" s="143"/>
    </row>
    <row r="204" spans="6:12" s="121" customFormat="1" hidden="1" x14ac:dyDescent="0.2">
      <c r="F204" s="143"/>
      <c r="G204" s="143"/>
      <c r="H204" s="143"/>
      <c r="I204" s="143"/>
      <c r="J204" s="143"/>
      <c r="K204" s="143"/>
      <c r="L204" s="143"/>
    </row>
    <row r="205" spans="6:12" s="121" customFormat="1" hidden="1" x14ac:dyDescent="0.2">
      <c r="F205" s="143"/>
      <c r="G205" s="143"/>
      <c r="H205" s="143"/>
      <c r="I205" s="143"/>
      <c r="J205" s="143"/>
      <c r="K205" s="143"/>
      <c r="L205" s="143"/>
    </row>
    <row r="206" spans="6:12" s="121" customFormat="1" hidden="1" x14ac:dyDescent="0.2">
      <c r="F206" s="143"/>
      <c r="G206" s="143"/>
      <c r="H206" s="143"/>
      <c r="I206" s="143"/>
      <c r="J206" s="143"/>
      <c r="K206" s="143"/>
      <c r="L206" s="143"/>
    </row>
    <row r="207" spans="6:12" s="121" customFormat="1" hidden="1" x14ac:dyDescent="0.2">
      <c r="F207" s="143"/>
      <c r="G207" s="143"/>
      <c r="H207" s="143"/>
      <c r="I207" s="143"/>
      <c r="J207" s="143"/>
      <c r="K207" s="143"/>
      <c r="L207" s="143"/>
    </row>
    <row r="208" spans="6:12" s="121" customFormat="1" hidden="1" x14ac:dyDescent="0.2">
      <c r="F208" s="143"/>
      <c r="G208" s="143"/>
      <c r="H208" s="143"/>
      <c r="I208" s="143"/>
      <c r="J208" s="143"/>
      <c r="K208" s="143"/>
      <c r="L208" s="143"/>
    </row>
    <row r="209" spans="6:12" s="121" customFormat="1" hidden="1" x14ac:dyDescent="0.2">
      <c r="F209" s="143"/>
      <c r="G209" s="143"/>
      <c r="H209" s="143"/>
      <c r="I209" s="143"/>
      <c r="J209" s="143"/>
      <c r="K209" s="143"/>
      <c r="L209" s="143"/>
    </row>
    <row r="210" spans="6:12" s="121" customFormat="1" hidden="1" x14ac:dyDescent="0.2">
      <c r="F210" s="143"/>
      <c r="G210" s="143"/>
      <c r="H210" s="143"/>
      <c r="I210" s="143"/>
      <c r="J210" s="143"/>
      <c r="K210" s="143"/>
      <c r="L210" s="143"/>
    </row>
    <row r="211" spans="6:12" s="121" customFormat="1" hidden="1" x14ac:dyDescent="0.2">
      <c r="F211" s="143"/>
      <c r="G211" s="143"/>
      <c r="H211" s="143"/>
      <c r="I211" s="143"/>
      <c r="J211" s="143"/>
      <c r="K211" s="143"/>
      <c r="L211" s="143"/>
    </row>
    <row r="212" spans="6:12" s="121" customFormat="1" hidden="1" x14ac:dyDescent="0.2">
      <c r="F212" s="143"/>
      <c r="G212" s="143"/>
      <c r="H212" s="143"/>
      <c r="I212" s="143"/>
      <c r="J212" s="143"/>
      <c r="K212" s="143"/>
      <c r="L212" s="143"/>
    </row>
    <row r="213" spans="6:12" s="121" customFormat="1" hidden="1" x14ac:dyDescent="0.2">
      <c r="F213" s="143"/>
      <c r="G213" s="143"/>
      <c r="H213" s="143"/>
      <c r="I213" s="143"/>
      <c r="J213" s="143"/>
      <c r="K213" s="143"/>
      <c r="L213" s="143"/>
    </row>
    <row r="214" spans="6:12" s="121" customFormat="1" hidden="1" x14ac:dyDescent="0.2">
      <c r="F214" s="143"/>
      <c r="G214" s="143"/>
      <c r="H214" s="143"/>
      <c r="I214" s="143"/>
      <c r="J214" s="143"/>
      <c r="K214" s="143"/>
      <c r="L214" s="143"/>
    </row>
    <row r="215" spans="6:12" s="121" customFormat="1" hidden="1" x14ac:dyDescent="0.2">
      <c r="F215" s="143"/>
      <c r="G215" s="143"/>
      <c r="H215" s="143"/>
      <c r="I215" s="143"/>
      <c r="J215" s="143"/>
      <c r="K215" s="143"/>
      <c r="L215" s="143"/>
    </row>
    <row r="216" spans="6:12" s="121" customFormat="1" hidden="1" x14ac:dyDescent="0.2">
      <c r="F216" s="143"/>
      <c r="G216" s="143"/>
      <c r="H216" s="143"/>
      <c r="I216" s="143"/>
      <c r="J216" s="143"/>
      <c r="K216" s="143"/>
      <c r="L216" s="143"/>
    </row>
    <row r="217" spans="6:12" s="121" customFormat="1" hidden="1" x14ac:dyDescent="0.2">
      <c r="F217" s="143"/>
      <c r="G217" s="143"/>
      <c r="H217" s="143"/>
      <c r="I217" s="143"/>
      <c r="J217" s="143"/>
      <c r="K217" s="143"/>
      <c r="L217" s="143"/>
    </row>
    <row r="218" spans="6:12" s="121" customFormat="1" hidden="1" x14ac:dyDescent="0.2">
      <c r="F218" s="143"/>
      <c r="G218" s="143"/>
      <c r="H218" s="143"/>
      <c r="I218" s="143"/>
      <c r="J218" s="143"/>
      <c r="K218" s="143"/>
      <c r="L218" s="143"/>
    </row>
    <row r="219" spans="6:12" s="121" customFormat="1" hidden="1" x14ac:dyDescent="0.2">
      <c r="F219" s="143"/>
      <c r="G219" s="143"/>
      <c r="H219" s="143"/>
      <c r="I219" s="143"/>
      <c r="J219" s="143"/>
      <c r="K219" s="143"/>
      <c r="L219" s="143"/>
    </row>
    <row r="220" spans="6:12" s="121" customFormat="1" hidden="1" x14ac:dyDescent="0.2">
      <c r="F220" s="143"/>
      <c r="G220" s="143"/>
      <c r="H220" s="143"/>
      <c r="I220" s="143"/>
      <c r="J220" s="143"/>
      <c r="K220" s="143"/>
      <c r="L220" s="143"/>
    </row>
    <row r="221" spans="6:12" s="121" customFormat="1" hidden="1" x14ac:dyDescent="0.2">
      <c r="F221" s="143"/>
      <c r="G221" s="143"/>
      <c r="H221" s="143"/>
      <c r="I221" s="143"/>
      <c r="J221" s="143"/>
      <c r="K221" s="143"/>
      <c r="L221" s="143"/>
    </row>
    <row r="222" spans="6:12" s="121" customFormat="1" hidden="1" x14ac:dyDescent="0.2">
      <c r="F222" s="143"/>
      <c r="G222" s="143"/>
      <c r="H222" s="143"/>
      <c r="I222" s="143"/>
      <c r="J222" s="143"/>
      <c r="K222" s="143"/>
      <c r="L222" s="143"/>
    </row>
    <row r="223" spans="6:12" s="121" customFormat="1" hidden="1" x14ac:dyDescent="0.2">
      <c r="F223" s="143"/>
      <c r="G223" s="143"/>
      <c r="H223" s="143"/>
      <c r="I223" s="143"/>
      <c r="J223" s="143"/>
      <c r="K223" s="143"/>
      <c r="L223" s="143"/>
    </row>
    <row r="224" spans="6:12" s="121" customFormat="1" hidden="1" x14ac:dyDescent="0.2">
      <c r="F224" s="143"/>
      <c r="G224" s="143"/>
      <c r="H224" s="143"/>
      <c r="I224" s="143"/>
      <c r="J224" s="143"/>
      <c r="K224" s="143"/>
      <c r="L224" s="143"/>
    </row>
    <row r="225" spans="6:12" s="121" customFormat="1" hidden="1" x14ac:dyDescent="0.2">
      <c r="F225" s="143"/>
      <c r="G225" s="143"/>
      <c r="H225" s="143"/>
      <c r="I225" s="143"/>
      <c r="J225" s="143"/>
      <c r="K225" s="143"/>
      <c r="L225" s="143"/>
    </row>
    <row r="226" spans="6:12" s="121" customFormat="1" hidden="1" x14ac:dyDescent="0.2">
      <c r="F226" s="143"/>
      <c r="G226" s="143"/>
      <c r="H226" s="143"/>
      <c r="I226" s="143"/>
      <c r="J226" s="143"/>
      <c r="K226" s="143"/>
      <c r="L226" s="143"/>
    </row>
    <row r="227" spans="6:12" s="121" customFormat="1" hidden="1" x14ac:dyDescent="0.2">
      <c r="F227" s="143"/>
      <c r="G227" s="143"/>
      <c r="H227" s="143"/>
      <c r="I227" s="143"/>
      <c r="J227" s="143"/>
      <c r="K227" s="143"/>
      <c r="L227" s="143"/>
    </row>
    <row r="228" spans="6:12" s="121" customFormat="1" hidden="1" x14ac:dyDescent="0.2">
      <c r="F228" s="143"/>
      <c r="G228" s="143"/>
      <c r="H228" s="143"/>
      <c r="I228" s="143"/>
      <c r="J228" s="143"/>
      <c r="K228" s="143"/>
      <c r="L228" s="143"/>
    </row>
    <row r="229" spans="6:12" s="121" customFormat="1" hidden="1" x14ac:dyDescent="0.2">
      <c r="F229" s="143"/>
      <c r="G229" s="143"/>
      <c r="H229" s="143"/>
      <c r="I229" s="143"/>
      <c r="J229" s="143"/>
      <c r="K229" s="143"/>
      <c r="L229" s="143"/>
    </row>
    <row r="230" spans="6:12" s="121" customFormat="1" hidden="1" x14ac:dyDescent="0.2">
      <c r="F230" s="143"/>
      <c r="G230" s="143"/>
      <c r="H230" s="143"/>
      <c r="I230" s="143"/>
      <c r="J230" s="143"/>
      <c r="K230" s="143"/>
      <c r="L230" s="143"/>
    </row>
    <row r="231" spans="6:12" s="121" customFormat="1" hidden="1" x14ac:dyDescent="0.2">
      <c r="F231" s="143"/>
      <c r="G231" s="143"/>
      <c r="H231" s="143"/>
      <c r="I231" s="143"/>
      <c r="J231" s="143"/>
      <c r="K231" s="143"/>
      <c r="L231" s="143"/>
    </row>
    <row r="232" spans="6:12" s="121" customFormat="1" hidden="1" x14ac:dyDescent="0.2">
      <c r="F232" s="143"/>
      <c r="G232" s="143"/>
      <c r="H232" s="143"/>
      <c r="I232" s="143"/>
      <c r="J232" s="143"/>
      <c r="K232" s="143"/>
      <c r="L232" s="143"/>
    </row>
    <row r="233" spans="6:12" s="121" customFormat="1" hidden="1" x14ac:dyDescent="0.2">
      <c r="F233" s="143"/>
      <c r="G233" s="143"/>
      <c r="H233" s="143"/>
      <c r="I233" s="143"/>
      <c r="J233" s="143"/>
      <c r="K233" s="143"/>
      <c r="L233" s="143"/>
    </row>
    <row r="234" spans="6:12" s="121" customFormat="1" hidden="1" x14ac:dyDescent="0.2">
      <c r="F234" s="143"/>
      <c r="G234" s="143"/>
      <c r="H234" s="143"/>
      <c r="I234" s="143"/>
      <c r="J234" s="143"/>
      <c r="K234" s="143"/>
      <c r="L234" s="143"/>
    </row>
    <row r="235" spans="6:12" s="121" customFormat="1" hidden="1" x14ac:dyDescent="0.2">
      <c r="F235" s="143"/>
      <c r="G235" s="143"/>
      <c r="H235" s="143"/>
      <c r="I235" s="143"/>
      <c r="J235" s="143"/>
      <c r="K235" s="143"/>
      <c r="L235" s="143"/>
    </row>
    <row r="236" spans="6:12" s="121" customFormat="1" hidden="1" x14ac:dyDescent="0.2">
      <c r="F236" s="143"/>
      <c r="G236" s="143"/>
      <c r="H236" s="143"/>
      <c r="I236" s="143"/>
      <c r="J236" s="143"/>
      <c r="K236" s="143"/>
      <c r="L236" s="143"/>
    </row>
    <row r="237" spans="6:12" s="121" customFormat="1" hidden="1" x14ac:dyDescent="0.2">
      <c r="F237" s="143"/>
      <c r="G237" s="143"/>
      <c r="H237" s="143"/>
      <c r="I237" s="143"/>
      <c r="J237" s="143"/>
      <c r="K237" s="143"/>
      <c r="L237" s="143"/>
    </row>
    <row r="238" spans="6:12" s="121" customFormat="1" hidden="1" x14ac:dyDescent="0.2">
      <c r="F238" s="143"/>
      <c r="G238" s="143"/>
      <c r="H238" s="143"/>
      <c r="I238" s="143"/>
      <c r="J238" s="143"/>
      <c r="K238" s="143"/>
      <c r="L238" s="143"/>
    </row>
    <row r="239" spans="6:12" s="121" customFormat="1" hidden="1" x14ac:dyDescent="0.2">
      <c r="F239" s="143"/>
      <c r="G239" s="143"/>
      <c r="H239" s="143"/>
      <c r="I239" s="143"/>
      <c r="J239" s="143"/>
      <c r="K239" s="143"/>
      <c r="L239" s="143"/>
    </row>
    <row r="240" spans="6:12" s="121" customFormat="1" hidden="1" x14ac:dyDescent="0.2">
      <c r="F240" s="143"/>
      <c r="G240" s="143"/>
      <c r="H240" s="143"/>
      <c r="I240" s="143"/>
      <c r="J240" s="143"/>
      <c r="K240" s="143"/>
      <c r="L240" s="143"/>
    </row>
    <row r="241" spans="6:12" s="121" customFormat="1" hidden="1" x14ac:dyDescent="0.2">
      <c r="F241" s="143"/>
      <c r="G241" s="143"/>
      <c r="H241" s="143"/>
      <c r="I241" s="143"/>
      <c r="J241" s="143"/>
      <c r="K241" s="143"/>
      <c r="L241" s="143"/>
    </row>
    <row r="242" spans="6:12" s="121" customFormat="1" hidden="1" x14ac:dyDescent="0.2">
      <c r="F242" s="143"/>
      <c r="G242" s="143"/>
      <c r="H242" s="143"/>
      <c r="I242" s="143"/>
      <c r="J242" s="143"/>
      <c r="K242" s="143"/>
      <c r="L242" s="143"/>
    </row>
    <row r="243" spans="6:12" s="121" customFormat="1" hidden="1" x14ac:dyDescent="0.2">
      <c r="F243" s="143"/>
      <c r="G243" s="143"/>
      <c r="H243" s="143"/>
      <c r="I243" s="143"/>
      <c r="J243" s="143"/>
      <c r="K243" s="143"/>
      <c r="L243" s="143"/>
    </row>
    <row r="244" spans="6:12" s="121" customFormat="1" hidden="1" x14ac:dyDescent="0.2">
      <c r="F244" s="143"/>
      <c r="G244" s="143"/>
      <c r="H244" s="143"/>
      <c r="I244" s="143"/>
      <c r="J244" s="143"/>
      <c r="K244" s="143"/>
      <c r="L244" s="143"/>
    </row>
    <row r="245" spans="6:12" s="121" customFormat="1" hidden="1" x14ac:dyDescent="0.2">
      <c r="F245" s="143"/>
      <c r="G245" s="143"/>
      <c r="H245" s="143"/>
      <c r="I245" s="143"/>
      <c r="J245" s="143"/>
      <c r="K245" s="143"/>
      <c r="L245" s="143"/>
    </row>
    <row r="246" spans="6:12" s="121" customFormat="1" hidden="1" x14ac:dyDescent="0.2">
      <c r="F246" s="143"/>
      <c r="G246" s="143"/>
      <c r="H246" s="143"/>
      <c r="I246" s="143"/>
      <c r="J246" s="143"/>
      <c r="K246" s="143"/>
      <c r="L246" s="143"/>
    </row>
    <row r="247" spans="6:12" s="121" customFormat="1" hidden="1" x14ac:dyDescent="0.2">
      <c r="F247" s="143"/>
      <c r="G247" s="143"/>
      <c r="H247" s="143"/>
      <c r="I247" s="143"/>
      <c r="J247" s="143"/>
      <c r="K247" s="143"/>
      <c r="L247" s="143"/>
    </row>
    <row r="248" spans="6:12" s="121" customFormat="1" hidden="1" x14ac:dyDescent="0.2">
      <c r="F248" s="143"/>
      <c r="G248" s="143"/>
      <c r="H248" s="143"/>
      <c r="I248" s="143"/>
      <c r="J248" s="143"/>
      <c r="K248" s="143"/>
      <c r="L248" s="143"/>
    </row>
    <row r="249" spans="6:12" s="121" customFormat="1" hidden="1" x14ac:dyDescent="0.2">
      <c r="F249" s="143"/>
      <c r="G249" s="143"/>
      <c r="H249" s="143"/>
      <c r="I249" s="143"/>
      <c r="J249" s="143"/>
      <c r="K249" s="143"/>
      <c r="L249" s="143"/>
    </row>
    <row r="250" spans="6:12" s="121" customFormat="1" hidden="1" x14ac:dyDescent="0.2">
      <c r="F250" s="143"/>
      <c r="G250" s="143"/>
      <c r="H250" s="143"/>
      <c r="I250" s="143"/>
      <c r="J250" s="143"/>
      <c r="K250" s="143"/>
      <c r="L250" s="143"/>
    </row>
    <row r="251" spans="6:12" s="121" customFormat="1" hidden="1" x14ac:dyDescent="0.2">
      <c r="F251" s="143"/>
      <c r="G251" s="143"/>
      <c r="H251" s="143"/>
      <c r="I251" s="143"/>
      <c r="J251" s="143"/>
      <c r="K251" s="143"/>
      <c r="L251" s="143"/>
    </row>
    <row r="252" spans="6:12" s="121" customFormat="1" hidden="1" x14ac:dyDescent="0.2">
      <c r="F252" s="143"/>
      <c r="G252" s="143"/>
      <c r="H252" s="143"/>
      <c r="I252" s="143"/>
      <c r="J252" s="143"/>
      <c r="K252" s="143"/>
      <c r="L252" s="143"/>
    </row>
    <row r="253" spans="6:12" s="121" customFormat="1" hidden="1" x14ac:dyDescent="0.2">
      <c r="F253" s="143"/>
      <c r="G253" s="143"/>
      <c r="H253" s="143"/>
      <c r="I253" s="143"/>
      <c r="J253" s="143"/>
      <c r="K253" s="143"/>
      <c r="L253" s="143"/>
    </row>
    <row r="254" spans="6:12" s="121" customFormat="1" hidden="1" x14ac:dyDescent="0.2">
      <c r="F254" s="143"/>
      <c r="G254" s="143"/>
      <c r="H254" s="143"/>
      <c r="I254" s="143"/>
      <c r="J254" s="143"/>
      <c r="K254" s="143"/>
      <c r="L254" s="143"/>
    </row>
  </sheetData>
  <sheetProtection algorithmName="SHA-512" hashValue="jYa7IGEoTf1dFQoS4g/dJR3txHz1a0KwJDfpL4XF+UHiZszv76hQlV/wO6bQS7liDw0aB745ZRkqrp/Cu5Sfuw==" saltValue="252slh+AS1kM+Tsh350DnQ==" spinCount="100000" sheet="1" selectLockedCells="1"/>
  <mergeCells count="1">
    <mergeCell ref="A3:E3"/>
  </mergeCells>
  <conditionalFormatting sqref="B35:E35">
    <cfRule type="cellIs" dxfId="0" priority="1" operator="lessThan">
      <formula>0</formula>
    </cfRule>
  </conditionalFormatting>
  <pageMargins left="0.70866141732283472" right="0.70866141732283472" top="0.78740157480314965" bottom="0.78740157480314965" header="0.31496062992125984" footer="0.31496062992125984"/>
  <pageSetup paperSize="9" scale="86" orientation="portrait" r:id="rId1"/>
  <headerFooter>
    <oddFooter>&amp;L&amp;"-,Standard"&amp;8Bank Avera KMU-Finanz-Planer  -  &amp;A&amp;R&amp;"-,Standard"&amp;8Druckdatum: &amp;D, &amp;T</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11</vt:i4>
      </vt:variant>
    </vt:vector>
  </HeadingPairs>
  <TitlesOfParts>
    <vt:vector size="18" baseType="lpstr">
      <vt:lpstr>Titelblatt</vt:lpstr>
      <vt:lpstr>Info</vt:lpstr>
      <vt:lpstr>Plan-Bilanz</vt:lpstr>
      <vt:lpstr>Plan-Erfolgsrechnung</vt:lpstr>
      <vt:lpstr>Plan-Geldflussrechnung</vt:lpstr>
      <vt:lpstr>Liquiditätsplan</vt:lpstr>
      <vt:lpstr>Kennzahlen</vt:lpstr>
      <vt:lpstr>Info!Druckbereich</vt:lpstr>
      <vt:lpstr>Kennzahlen!Druckbereich</vt:lpstr>
      <vt:lpstr>'Plan-Bilanz'!Druckbereich</vt:lpstr>
      <vt:lpstr>'Plan-Erfolgsrechnung'!Druckbereich</vt:lpstr>
      <vt:lpstr>'Plan-Geldflussrechnung'!Druckbereich</vt:lpstr>
      <vt:lpstr>Titelblatt!Druckbereich</vt:lpstr>
      <vt:lpstr>Liquiditätsplan!Drucktitel</vt:lpstr>
      <vt:lpstr>Liquiditätsplan!Q1_1</vt:lpstr>
      <vt:lpstr>Liquiditätsplan!Q1_2</vt:lpstr>
      <vt:lpstr>Liquiditätsplan!Q2_1</vt:lpstr>
      <vt:lpstr>Liquiditätsplan!Q2_2</vt:lpstr>
    </vt:vector>
  </TitlesOfParts>
  <Company>RBA Banken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Imwinkelried Patrick</dc:creator>
  <cp:lastModifiedBy>Daniel Grünenwald</cp:lastModifiedBy>
  <cp:lastPrinted>2020-04-27T13:13:29Z</cp:lastPrinted>
  <dcterms:created xsi:type="dcterms:W3CDTF">2010-12-21T15:00:24Z</dcterms:created>
  <dcterms:modified xsi:type="dcterms:W3CDTF">2020-04-27T13:36:08Z</dcterms:modified>
</cp:coreProperties>
</file>